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6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2017\ENV_xxxx_agroforesterie\module 3\"/>
    </mc:Choice>
  </mc:AlternateContent>
  <bookViews>
    <workbookView xWindow="6840" yWindow="1380" windowWidth="33435" windowHeight="16440" tabRatio="500" xr2:uid="{00000000-000D-0000-FFFF-FFFF00000000}"/>
  </bookViews>
  <sheets>
    <sheet name="taux de décomposition variables" sheetId="1" r:id="rId1"/>
    <sheet name="flux variables" sheetId="2" r:id="rId2"/>
  </sheet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" i="2" l="1"/>
  <c r="J5" i="2"/>
  <c r="I6" i="2"/>
  <c r="J6" i="2"/>
  <c r="I7" i="2"/>
  <c r="J7" i="2"/>
  <c r="I8" i="2"/>
  <c r="J8" i="2"/>
  <c r="I9" i="2"/>
  <c r="J9" i="2"/>
  <c r="I10" i="2"/>
  <c r="J10" i="2"/>
  <c r="I11" i="2"/>
  <c r="J11" i="2"/>
  <c r="I12" i="2"/>
  <c r="J12" i="2"/>
  <c r="I13" i="2"/>
  <c r="J13" i="2"/>
  <c r="I14" i="2"/>
  <c r="J14" i="2"/>
  <c r="I15" i="2"/>
  <c r="J15" i="2"/>
  <c r="I16" i="2"/>
  <c r="J16" i="2"/>
  <c r="I17" i="2"/>
  <c r="J17" i="2"/>
  <c r="I18" i="2"/>
  <c r="J18" i="2"/>
  <c r="I19" i="2"/>
  <c r="J19" i="2"/>
  <c r="I20" i="2"/>
  <c r="J20" i="2"/>
  <c r="I21" i="2"/>
  <c r="J21" i="2"/>
  <c r="I22" i="2"/>
  <c r="J22" i="2"/>
  <c r="I23" i="2"/>
  <c r="J23" i="2"/>
  <c r="I24" i="2"/>
  <c r="J24" i="2"/>
  <c r="I25" i="2"/>
  <c r="J25" i="2"/>
  <c r="I26" i="2"/>
  <c r="J26" i="2"/>
  <c r="I27" i="2"/>
  <c r="J27" i="2"/>
  <c r="I28" i="2"/>
  <c r="J28" i="2"/>
  <c r="I29" i="2"/>
  <c r="J29" i="2"/>
  <c r="I30" i="2"/>
  <c r="J30" i="2"/>
  <c r="I31" i="2"/>
  <c r="J31" i="2"/>
  <c r="I32" i="2"/>
  <c r="J32" i="2"/>
  <c r="I33" i="2"/>
  <c r="J33" i="2"/>
  <c r="I34" i="2"/>
  <c r="J34" i="2"/>
  <c r="I35" i="2"/>
  <c r="J35" i="2"/>
  <c r="I36" i="2"/>
  <c r="J36" i="2"/>
  <c r="I37" i="2"/>
  <c r="J37" i="2"/>
  <c r="I38" i="2"/>
  <c r="J38" i="2"/>
  <c r="I39" i="2"/>
  <c r="J39" i="2"/>
  <c r="I40" i="2"/>
  <c r="J40" i="2"/>
  <c r="I41" i="2"/>
  <c r="J41" i="2"/>
  <c r="I42" i="2"/>
  <c r="J42" i="2"/>
  <c r="I43" i="2"/>
  <c r="J43" i="2"/>
  <c r="I44" i="2"/>
  <c r="J44" i="2"/>
  <c r="I45" i="2"/>
  <c r="J45" i="2"/>
  <c r="I46" i="2"/>
  <c r="J46" i="2"/>
  <c r="I47" i="2"/>
  <c r="J47" i="2"/>
  <c r="I48" i="2"/>
  <c r="J48" i="2"/>
  <c r="I49" i="2"/>
  <c r="J49" i="2"/>
  <c r="I50" i="2"/>
  <c r="J50" i="2"/>
  <c r="I51" i="2"/>
  <c r="J51" i="2"/>
  <c r="I52" i="2"/>
  <c r="J52" i="2"/>
  <c r="I53" i="2"/>
  <c r="J53" i="2"/>
  <c r="I54" i="2"/>
  <c r="J54" i="2"/>
  <c r="I55" i="2"/>
  <c r="J55" i="2"/>
  <c r="I56" i="2"/>
  <c r="J56" i="2"/>
  <c r="I57" i="2"/>
  <c r="J57" i="2"/>
  <c r="I58" i="2"/>
  <c r="J58" i="2"/>
  <c r="I59" i="2"/>
  <c r="J59" i="2"/>
  <c r="I60" i="2"/>
  <c r="J60" i="2"/>
  <c r="I61" i="2"/>
  <c r="J61" i="2"/>
  <c r="I62" i="2"/>
  <c r="J62" i="2"/>
  <c r="I63" i="2"/>
  <c r="J63" i="2"/>
  <c r="I64" i="2"/>
  <c r="J64" i="2"/>
  <c r="I65" i="2"/>
  <c r="J65" i="2"/>
  <c r="I66" i="2"/>
  <c r="J66" i="2"/>
  <c r="I67" i="2"/>
  <c r="J67" i="2"/>
  <c r="I68" i="2"/>
  <c r="J68" i="2"/>
  <c r="I69" i="2"/>
  <c r="J69" i="2"/>
  <c r="I70" i="2"/>
  <c r="J70" i="2"/>
  <c r="I71" i="2"/>
  <c r="J71" i="2"/>
  <c r="I72" i="2"/>
  <c r="J72" i="2"/>
  <c r="I73" i="2"/>
  <c r="J73" i="2"/>
  <c r="I74" i="2"/>
  <c r="J74" i="2"/>
  <c r="I75" i="2"/>
  <c r="J75" i="2"/>
  <c r="I76" i="2"/>
  <c r="J76" i="2"/>
  <c r="I77" i="2"/>
  <c r="J77" i="2"/>
  <c r="I78" i="2"/>
  <c r="J78" i="2"/>
  <c r="I79" i="2"/>
  <c r="J79" i="2"/>
  <c r="I80" i="2"/>
  <c r="J80" i="2"/>
  <c r="I81" i="2"/>
  <c r="J81" i="2"/>
  <c r="I82" i="2"/>
  <c r="J82" i="2"/>
  <c r="I83" i="2"/>
  <c r="J83" i="2"/>
  <c r="I84" i="2"/>
  <c r="J84" i="2"/>
  <c r="I85" i="2"/>
  <c r="F5" i="2"/>
  <c r="G5" i="2"/>
  <c r="F6" i="2"/>
  <c r="G6" i="2"/>
  <c r="F7" i="2"/>
  <c r="G7" i="2"/>
  <c r="F8" i="2"/>
  <c r="G8" i="2"/>
  <c r="F9" i="2"/>
  <c r="G9" i="2"/>
  <c r="F10" i="2"/>
  <c r="G10" i="2"/>
  <c r="F11" i="2"/>
  <c r="G11" i="2"/>
  <c r="F12" i="2"/>
  <c r="G12" i="2"/>
  <c r="F13" i="2"/>
  <c r="G13" i="2"/>
  <c r="F14" i="2"/>
  <c r="G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28" i="2"/>
  <c r="G28" i="2"/>
  <c r="F29" i="2"/>
  <c r="G29" i="2"/>
  <c r="F30" i="2"/>
  <c r="G30" i="2"/>
  <c r="F31" i="2"/>
  <c r="G31" i="2"/>
  <c r="F32" i="2"/>
  <c r="G32" i="2"/>
  <c r="F33" i="2"/>
  <c r="G33" i="2"/>
  <c r="F34" i="2"/>
  <c r="G34" i="2"/>
  <c r="F35" i="2"/>
  <c r="G35" i="2"/>
  <c r="F36" i="2"/>
  <c r="G36" i="2"/>
  <c r="F37" i="2"/>
  <c r="G37" i="2"/>
  <c r="F38" i="2"/>
  <c r="G38" i="2"/>
  <c r="F39" i="2"/>
  <c r="G39" i="2"/>
  <c r="F40" i="2"/>
  <c r="G40" i="2"/>
  <c r="F41" i="2"/>
  <c r="G41" i="2"/>
  <c r="F42" i="2"/>
  <c r="G42" i="2"/>
  <c r="F43" i="2"/>
  <c r="G43" i="2"/>
  <c r="F44" i="2"/>
  <c r="G44" i="2"/>
  <c r="F45" i="2"/>
  <c r="G45" i="2"/>
  <c r="F46" i="2"/>
  <c r="G46" i="2"/>
  <c r="F47" i="2"/>
  <c r="G47" i="2"/>
  <c r="F48" i="2"/>
  <c r="G48" i="2"/>
  <c r="F49" i="2"/>
  <c r="G49" i="2"/>
  <c r="F50" i="2"/>
  <c r="G50" i="2"/>
  <c r="F51" i="2"/>
  <c r="G51" i="2"/>
  <c r="F52" i="2"/>
  <c r="G52" i="2"/>
  <c r="F53" i="2"/>
  <c r="G53" i="2"/>
  <c r="F54" i="2"/>
  <c r="G54" i="2"/>
  <c r="F55" i="2"/>
  <c r="G55" i="2"/>
  <c r="F56" i="2"/>
  <c r="G56" i="2"/>
  <c r="F57" i="2"/>
  <c r="G57" i="2"/>
  <c r="F58" i="2"/>
  <c r="G58" i="2"/>
  <c r="F59" i="2"/>
  <c r="G59" i="2"/>
  <c r="F60" i="2"/>
  <c r="G60" i="2"/>
  <c r="F61" i="2"/>
  <c r="G61" i="2"/>
  <c r="F62" i="2"/>
  <c r="G62" i="2"/>
  <c r="F63" i="2"/>
  <c r="G63" i="2"/>
  <c r="F64" i="2"/>
  <c r="G64" i="2"/>
  <c r="F65" i="2"/>
  <c r="G65" i="2"/>
  <c r="F66" i="2"/>
  <c r="G66" i="2"/>
  <c r="F67" i="2"/>
  <c r="G67" i="2"/>
  <c r="F68" i="2"/>
  <c r="G68" i="2"/>
  <c r="F69" i="2"/>
  <c r="G69" i="2"/>
  <c r="F70" i="2"/>
  <c r="G70" i="2"/>
  <c r="F71" i="2"/>
  <c r="G71" i="2"/>
  <c r="F72" i="2"/>
  <c r="G72" i="2"/>
  <c r="F73" i="2"/>
  <c r="G73" i="2"/>
  <c r="F74" i="2"/>
  <c r="G74" i="2"/>
  <c r="F75" i="2"/>
  <c r="G75" i="2"/>
  <c r="F76" i="2"/>
  <c r="G76" i="2"/>
  <c r="F77" i="2"/>
  <c r="G77" i="2"/>
  <c r="F78" i="2"/>
  <c r="G78" i="2"/>
  <c r="F79" i="2"/>
  <c r="G79" i="2"/>
  <c r="F80" i="2"/>
  <c r="G80" i="2"/>
  <c r="F81" i="2"/>
  <c r="G81" i="2"/>
  <c r="F82" i="2"/>
  <c r="G82" i="2"/>
  <c r="F83" i="2"/>
  <c r="G83" i="2"/>
  <c r="F84" i="2"/>
  <c r="G84" i="2"/>
  <c r="F85" i="2"/>
  <c r="J85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G85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D42" i="2"/>
  <c r="C43" i="2"/>
  <c r="D43" i="2"/>
  <c r="C44" i="2"/>
  <c r="D44" i="2"/>
  <c r="C45" i="2"/>
  <c r="D45" i="2"/>
  <c r="C46" i="2"/>
  <c r="D46" i="2"/>
  <c r="C47" i="2"/>
  <c r="D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I5" i="1"/>
  <c r="J5" i="1"/>
  <c r="I6" i="1"/>
  <c r="J6" i="1"/>
  <c r="I7" i="1"/>
  <c r="J7" i="1"/>
  <c r="I8" i="1"/>
  <c r="J8" i="1"/>
  <c r="I9" i="1"/>
  <c r="J9" i="1"/>
  <c r="I10" i="1"/>
  <c r="J10" i="1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I48" i="1"/>
  <c r="J48" i="1"/>
  <c r="I49" i="1"/>
  <c r="J49" i="1"/>
  <c r="I50" i="1"/>
  <c r="J50" i="1"/>
  <c r="I51" i="1"/>
  <c r="J51" i="1"/>
  <c r="I52" i="1"/>
  <c r="J52" i="1"/>
  <c r="I53" i="1"/>
  <c r="J53" i="1"/>
  <c r="I54" i="1"/>
  <c r="J54" i="1"/>
  <c r="I55" i="1"/>
  <c r="J55" i="1"/>
  <c r="I56" i="1"/>
  <c r="J56" i="1"/>
  <c r="I57" i="1"/>
  <c r="J57" i="1"/>
  <c r="I58" i="1"/>
  <c r="J58" i="1"/>
  <c r="I59" i="1"/>
  <c r="J59" i="1"/>
  <c r="I60" i="1"/>
  <c r="J60" i="1"/>
  <c r="I61" i="1"/>
  <c r="J61" i="1"/>
  <c r="I62" i="1"/>
  <c r="J62" i="1"/>
  <c r="I63" i="1"/>
  <c r="J63" i="1"/>
  <c r="I64" i="1"/>
  <c r="J64" i="1"/>
  <c r="I65" i="1"/>
  <c r="J65" i="1"/>
  <c r="I66" i="1"/>
  <c r="J66" i="1"/>
  <c r="I67" i="1"/>
  <c r="J67" i="1"/>
  <c r="I68" i="1"/>
  <c r="J68" i="1"/>
  <c r="I69" i="1"/>
  <c r="J69" i="1"/>
  <c r="I70" i="1"/>
  <c r="J70" i="1"/>
  <c r="I71" i="1"/>
  <c r="J71" i="1"/>
  <c r="I72" i="1"/>
  <c r="J72" i="1"/>
  <c r="I73" i="1"/>
  <c r="J73" i="1"/>
  <c r="I74" i="1"/>
  <c r="J74" i="1"/>
  <c r="I75" i="1"/>
  <c r="J75" i="1"/>
  <c r="I76" i="1"/>
  <c r="J76" i="1"/>
  <c r="I77" i="1"/>
  <c r="J77" i="1"/>
  <c r="I78" i="1"/>
  <c r="J78" i="1"/>
  <c r="I79" i="1"/>
  <c r="J79" i="1"/>
  <c r="I80" i="1"/>
  <c r="J80" i="1"/>
  <c r="I81" i="1"/>
  <c r="J81" i="1"/>
  <c r="I82" i="1"/>
  <c r="J82" i="1"/>
  <c r="I83" i="1"/>
  <c r="J83" i="1"/>
  <c r="I84" i="1"/>
  <c r="J84" i="1"/>
  <c r="I85" i="1"/>
  <c r="J85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F5" i="1"/>
  <c r="G5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F85" i="1"/>
  <c r="G85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C5" i="1"/>
  <c r="D5" i="1"/>
  <c r="C6" i="1"/>
  <c r="D6" i="1"/>
  <c r="C7" i="1"/>
  <c r="D7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C55" i="1"/>
  <c r="D55" i="1"/>
  <c r="C56" i="1"/>
  <c r="D56" i="1"/>
  <c r="C57" i="1"/>
  <c r="D57" i="1"/>
  <c r="C58" i="1"/>
  <c r="D58" i="1"/>
  <c r="C59" i="1"/>
  <c r="D59" i="1"/>
  <c r="C60" i="1"/>
  <c r="D60" i="1"/>
  <c r="C61" i="1"/>
  <c r="D61" i="1"/>
  <c r="C62" i="1"/>
  <c r="D62" i="1"/>
  <c r="C63" i="1"/>
  <c r="D63" i="1"/>
  <c r="C64" i="1"/>
  <c r="D64" i="1"/>
  <c r="C65" i="1"/>
  <c r="D65" i="1"/>
  <c r="C66" i="1"/>
  <c r="D66" i="1"/>
  <c r="C67" i="1"/>
  <c r="D67" i="1"/>
  <c r="C68" i="1"/>
  <c r="D68" i="1"/>
  <c r="C69" i="1"/>
  <c r="D69" i="1"/>
  <c r="C70" i="1"/>
  <c r="D70" i="1"/>
  <c r="C71" i="1"/>
  <c r="D71" i="1"/>
  <c r="C72" i="1"/>
  <c r="D72" i="1"/>
  <c r="C73" i="1"/>
  <c r="D73" i="1"/>
  <c r="C74" i="1"/>
  <c r="D74" i="1"/>
  <c r="C75" i="1"/>
  <c r="D75" i="1"/>
  <c r="C76" i="1"/>
  <c r="D76" i="1"/>
  <c r="C77" i="1"/>
  <c r="D77" i="1"/>
  <c r="C78" i="1"/>
  <c r="D78" i="1"/>
  <c r="C79" i="1"/>
  <c r="D79" i="1"/>
  <c r="C80" i="1"/>
  <c r="D80" i="1"/>
  <c r="C81" i="1"/>
  <c r="D81" i="1"/>
  <c r="C82" i="1"/>
  <c r="D82" i="1"/>
  <c r="C83" i="1"/>
  <c r="D83" i="1"/>
  <c r="C84" i="1"/>
  <c r="D84" i="1"/>
  <c r="C85" i="1"/>
  <c r="D85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<sst xmlns="http://schemas.openxmlformats.org/spreadsheetml/2006/main" count="27" uniqueCount="13">
  <si>
    <t>Constante de décomposition (k)</t>
  </si>
  <si>
    <t>K=0,1</t>
  </si>
  <si>
    <t>K=0,2</t>
  </si>
  <si>
    <t>K=0,3</t>
  </si>
  <si>
    <t>Flux de litière (kg MO ha-1 an-1)</t>
  </si>
  <si>
    <t>année</t>
  </si>
  <si>
    <t>kg COS ha-1</t>
  </si>
  <si>
    <t>kg  MOS ha-1</t>
  </si>
  <si>
    <t>MOS = matière organique du sol</t>
  </si>
  <si>
    <t>1000 kg litière ha-1 an-1</t>
  </si>
  <si>
    <t>COS = carbone organique du sol (58,3% de MOS)</t>
  </si>
  <si>
    <t>2000 kg litière ha-1 an-1</t>
  </si>
  <si>
    <t>3000 kg litière ha-1 an-1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</si>
</sst>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55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135816572151279"/>
          <c:y val="3.74578936742219E-2"/>
          <c:w val="0.79660107253432688"/>
          <c:h val="0.82779419695825696"/>
        </c:manualLayout>
      </c:layout>
      <c:scatterChart>
        <c:scatterStyle val="smoothMarker"/>
        <c:varyColors val="0"/>
        <c:ser>
          <c:idx val="1"/>
          <c:order val="0"/>
          <c:marker>
            <c:symbol val="none"/>
          </c:marker>
          <c:yVal>
            <c:numRef>
              <c:f>'taux de décomposition variables'!$C$89:$C$170</c:f>
              <c:numCache>
                <c:formatCode>General</c:formatCode>
                <c:ptCount val="82"/>
                <c:pt idx="1">
                  <c:v>524.69999999999993</c:v>
                </c:pt>
                <c:pt idx="2">
                  <c:v>996.93</c:v>
                </c:pt>
                <c:pt idx="3">
                  <c:v>1421.9369999999999</c:v>
                </c:pt>
                <c:pt idx="4">
                  <c:v>1804.4432999999999</c:v>
                </c:pt>
                <c:pt idx="5">
                  <c:v>2148.6989699999999</c:v>
                </c:pt>
                <c:pt idx="6">
                  <c:v>2458.5290729999997</c:v>
                </c:pt>
                <c:pt idx="7">
                  <c:v>2737.3761657</c:v>
                </c:pt>
                <c:pt idx="8">
                  <c:v>2988.33854913</c:v>
                </c:pt>
                <c:pt idx="9">
                  <c:v>3214.204694217</c:v>
                </c:pt>
                <c:pt idx="10">
                  <c:v>3417.4842247952997</c:v>
                </c:pt>
                <c:pt idx="11">
                  <c:v>3600.4358023157697</c:v>
                </c:pt>
                <c:pt idx="12">
                  <c:v>3765.0922220841926</c:v>
                </c:pt>
                <c:pt idx="13">
                  <c:v>3913.2829998757729</c:v>
                </c:pt>
                <c:pt idx="14">
                  <c:v>4046.6546998881959</c:v>
                </c:pt>
                <c:pt idx="15">
                  <c:v>4166.6892298993762</c:v>
                </c:pt>
                <c:pt idx="16">
                  <c:v>4274.7203069094385</c:v>
                </c:pt>
                <c:pt idx="17">
                  <c:v>4371.9482762184944</c:v>
                </c:pt>
                <c:pt idx="18">
                  <c:v>4459.4534485966451</c:v>
                </c:pt>
                <c:pt idx="19">
                  <c:v>4538.2081037369808</c:v>
                </c:pt>
                <c:pt idx="20">
                  <c:v>4609.0872933632818</c:v>
                </c:pt>
                <c:pt idx="21">
                  <c:v>4672.8785640269534</c:v>
                </c:pt>
                <c:pt idx="22">
                  <c:v>4730.2907076242582</c:v>
                </c:pt>
                <c:pt idx="23">
                  <c:v>4781.9616368618317</c:v>
                </c:pt>
                <c:pt idx="24">
                  <c:v>4828.4654731756482</c:v>
                </c:pt>
                <c:pt idx="25">
                  <c:v>4870.3189258580833</c:v>
                </c:pt>
                <c:pt idx="26">
                  <c:v>4907.9870332722749</c:v>
                </c:pt>
                <c:pt idx="27">
                  <c:v>4941.8883299450472</c:v>
                </c:pt>
                <c:pt idx="28">
                  <c:v>4972.3994969505429</c:v>
                </c:pt>
                <c:pt idx="29">
                  <c:v>4999.859547255488</c:v>
                </c:pt>
                <c:pt idx="30">
                  <c:v>5024.5735925299396</c:v>
                </c:pt>
                <c:pt idx="31">
                  <c:v>5046.8162332769461</c:v>
                </c:pt>
                <c:pt idx="32">
                  <c:v>5066.8346099492519</c:v>
                </c:pt>
                <c:pt idx="33">
                  <c:v>5084.8511489543271</c:v>
                </c:pt>
                <c:pt idx="34">
                  <c:v>5101.0660340588947</c:v>
                </c:pt>
                <c:pt idx="35">
                  <c:v>5115.6594306530051</c:v>
                </c:pt>
                <c:pt idx="36">
                  <c:v>5128.7934875877045</c:v>
                </c:pt>
                <c:pt idx="37">
                  <c:v>5140.6141388289343</c:v>
                </c:pt>
                <c:pt idx="38">
                  <c:v>5151.2527249460409</c:v>
                </c:pt>
                <c:pt idx="39">
                  <c:v>5160.8274524514372</c:v>
                </c:pt>
                <c:pt idx="40">
                  <c:v>5169.4447072062931</c:v>
                </c:pt>
                <c:pt idx="41">
                  <c:v>5177.2002364856635</c:v>
                </c:pt>
                <c:pt idx="42">
                  <c:v>5184.1802128370973</c:v>
                </c:pt>
                <c:pt idx="43">
                  <c:v>5190.4621915533871</c:v>
                </c:pt>
                <c:pt idx="44">
                  <c:v>5196.1159723980481</c:v>
                </c:pt>
                <c:pt idx="45">
                  <c:v>5201.2043751582432</c:v>
                </c:pt>
                <c:pt idx="46">
                  <c:v>5205.783937642419</c:v>
                </c:pt>
                <c:pt idx="47">
                  <c:v>5209.905543878177</c:v>
                </c:pt>
                <c:pt idx="48">
                  <c:v>5213.6149894903592</c:v>
                </c:pt>
                <c:pt idx="49">
                  <c:v>5216.9534905413238</c:v>
                </c:pt>
                <c:pt idx="50">
                  <c:v>5219.9581414871918</c:v>
                </c:pt>
                <c:pt idx="51">
                  <c:v>5222.6623273384721</c:v>
                </c:pt>
                <c:pt idx="52">
                  <c:v>5225.0960946046253</c:v>
                </c:pt>
                <c:pt idx="53">
                  <c:v>5227.2864851441618</c:v>
                </c:pt>
                <c:pt idx="54">
                  <c:v>5229.2578366297457</c:v>
                </c:pt>
                <c:pt idx="55">
                  <c:v>5231.0320529667715</c:v>
                </c:pt>
                <c:pt idx="56">
                  <c:v>5232.6288476700938</c:v>
                </c:pt>
                <c:pt idx="57">
                  <c:v>5234.0659629030843</c:v>
                </c:pt>
                <c:pt idx="58">
                  <c:v>5235.3593666127763</c:v>
                </c:pt>
                <c:pt idx="59">
                  <c:v>5236.5234299514987</c:v>
                </c:pt>
                <c:pt idx="60">
                  <c:v>5237.5710869563491</c:v>
                </c:pt>
                <c:pt idx="61">
                  <c:v>5238.5139782607139</c:v>
                </c:pt>
                <c:pt idx="62">
                  <c:v>5239.362580434643</c:v>
                </c:pt>
                <c:pt idx="63">
                  <c:v>5240.1263223911783</c:v>
                </c:pt>
                <c:pt idx="64">
                  <c:v>5240.8136901520602</c:v>
                </c:pt>
                <c:pt idx="65">
                  <c:v>5241.4323211368537</c:v>
                </c:pt>
                <c:pt idx="66">
                  <c:v>5241.9890890231682</c:v>
                </c:pt>
                <c:pt idx="67">
                  <c:v>5242.4901801208507</c:v>
                </c:pt>
                <c:pt idx="68">
                  <c:v>5242.9411621087656</c:v>
                </c:pt>
                <c:pt idx="69">
                  <c:v>5243.34704589789</c:v>
                </c:pt>
                <c:pt idx="70">
                  <c:v>5243.7123413081008</c:v>
                </c:pt>
                <c:pt idx="71">
                  <c:v>5244.0411071772896</c:v>
                </c:pt>
                <c:pt idx="72">
                  <c:v>5244.3369964595613</c:v>
                </c:pt>
                <c:pt idx="73">
                  <c:v>5244.6032968136051</c:v>
                </c:pt>
                <c:pt idx="74">
                  <c:v>5244.8429671322447</c:v>
                </c:pt>
                <c:pt idx="75">
                  <c:v>5245.05867041902</c:v>
                </c:pt>
                <c:pt idx="76">
                  <c:v>5245.2528033771187</c:v>
                </c:pt>
                <c:pt idx="77">
                  <c:v>5245.4275230394069</c:v>
                </c:pt>
                <c:pt idx="78">
                  <c:v>5245.5847707354669</c:v>
                </c:pt>
                <c:pt idx="79">
                  <c:v>5245.5690459658599</c:v>
                </c:pt>
                <c:pt idx="80">
                  <c:v>5245.7121413692739</c:v>
                </c:pt>
                <c:pt idx="81">
                  <c:v>5245.8409272323461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D4D-44D5-864D-F3E4C1E93858}"/>
            </c:ext>
          </c:extLst>
        </c:ser>
        <c:ser>
          <c:idx val="2"/>
          <c:order val="1"/>
          <c:marker>
            <c:symbol val="none"/>
          </c:marker>
          <c:yVal>
            <c:numRef>
              <c:f>'taux de décomposition variables'!$D$89:$D$170</c:f>
              <c:numCache>
                <c:formatCode>General</c:formatCode>
                <c:ptCount val="82"/>
                <c:pt idx="1">
                  <c:v>466.4</c:v>
                </c:pt>
                <c:pt idx="2">
                  <c:v>839.52</c:v>
                </c:pt>
                <c:pt idx="3">
                  <c:v>1138.0159999999998</c:v>
                </c:pt>
                <c:pt idx="4">
                  <c:v>1376.8127999999999</c:v>
                </c:pt>
                <c:pt idx="5">
                  <c:v>1567.8502399999998</c:v>
                </c:pt>
                <c:pt idx="6">
                  <c:v>1720.6801919999998</c:v>
                </c:pt>
                <c:pt idx="7">
                  <c:v>1842.9441535999999</c:v>
                </c:pt>
                <c:pt idx="8">
                  <c:v>1940.75532288</c:v>
                </c:pt>
                <c:pt idx="9">
                  <c:v>2019.0042583039999</c:v>
                </c:pt>
                <c:pt idx="10">
                  <c:v>2081.6034066431998</c:v>
                </c:pt>
                <c:pt idx="11">
                  <c:v>2131.6827253145598</c:v>
                </c:pt>
                <c:pt idx="12">
                  <c:v>2171.7461802516477</c:v>
                </c:pt>
                <c:pt idx="13">
                  <c:v>2203.7969442013182</c:v>
                </c:pt>
                <c:pt idx="14">
                  <c:v>2229.4375553610544</c:v>
                </c:pt>
                <c:pt idx="15">
                  <c:v>2249.9500442888434</c:v>
                </c:pt>
                <c:pt idx="16">
                  <c:v>2266.3600354310747</c:v>
                </c:pt>
                <c:pt idx="17">
                  <c:v>2279.4880283448597</c:v>
                </c:pt>
                <c:pt idx="18">
                  <c:v>2289.9904226758877</c:v>
                </c:pt>
                <c:pt idx="19">
                  <c:v>2298.3923381407099</c:v>
                </c:pt>
                <c:pt idx="20">
                  <c:v>2305.1138705125682</c:v>
                </c:pt>
                <c:pt idx="21">
                  <c:v>2310.4910964100545</c:v>
                </c:pt>
                <c:pt idx="22">
                  <c:v>2314.7928771280435</c:v>
                </c:pt>
                <c:pt idx="23">
                  <c:v>2318.2343017024345</c:v>
                </c:pt>
                <c:pt idx="24">
                  <c:v>2320.9874413619473</c:v>
                </c:pt>
                <c:pt idx="25">
                  <c:v>2323.189953089558</c:v>
                </c:pt>
                <c:pt idx="26">
                  <c:v>2324.9519624716463</c:v>
                </c:pt>
                <c:pt idx="27">
                  <c:v>2326.3615699773172</c:v>
                </c:pt>
                <c:pt idx="28">
                  <c:v>2327.4892559818536</c:v>
                </c:pt>
                <c:pt idx="29">
                  <c:v>2328.3914047854828</c:v>
                </c:pt>
                <c:pt idx="30">
                  <c:v>2329.1131238283865</c:v>
                </c:pt>
                <c:pt idx="31">
                  <c:v>2329.690499062709</c:v>
                </c:pt>
                <c:pt idx="32">
                  <c:v>2330.152399250167</c:v>
                </c:pt>
                <c:pt idx="33">
                  <c:v>2330.5219194001338</c:v>
                </c:pt>
                <c:pt idx="34">
                  <c:v>2330.8175355201065</c:v>
                </c:pt>
                <c:pt idx="35">
                  <c:v>2331.0540284160852</c:v>
                </c:pt>
                <c:pt idx="36">
                  <c:v>2331.2432227328682</c:v>
                </c:pt>
                <c:pt idx="37">
                  <c:v>2331.3945781862944</c:v>
                </c:pt>
                <c:pt idx="38">
                  <c:v>2331.5156625490354</c:v>
                </c:pt>
                <c:pt idx="39">
                  <c:v>2331.6125300392282</c:v>
                </c:pt>
                <c:pt idx="40">
                  <c:v>2331.6900240313826</c:v>
                </c:pt>
                <c:pt idx="41">
                  <c:v>2331.7520192251059</c:v>
                </c:pt>
                <c:pt idx="42">
                  <c:v>2331.8016153800845</c:v>
                </c:pt>
                <c:pt idx="43">
                  <c:v>2331.8412923040678</c:v>
                </c:pt>
                <c:pt idx="44">
                  <c:v>2331.8730338432538</c:v>
                </c:pt>
                <c:pt idx="45">
                  <c:v>2331.8984270746032</c:v>
                </c:pt>
                <c:pt idx="46">
                  <c:v>2331.9187416596824</c:v>
                </c:pt>
                <c:pt idx="47">
                  <c:v>2331.9349933277458</c:v>
                </c:pt>
                <c:pt idx="48">
                  <c:v>2331.9479946621968</c:v>
                </c:pt>
                <c:pt idx="49">
                  <c:v>2331.9583957297573</c:v>
                </c:pt>
                <c:pt idx="50">
                  <c:v>2331.9667165838059</c:v>
                </c:pt>
                <c:pt idx="51">
                  <c:v>2331.9733732670447</c:v>
                </c:pt>
                <c:pt idx="52">
                  <c:v>2331.9786986136355</c:v>
                </c:pt>
                <c:pt idx="53">
                  <c:v>2331.9829588909083</c:v>
                </c:pt>
                <c:pt idx="54">
                  <c:v>2331.9863671127268</c:v>
                </c:pt>
                <c:pt idx="55">
                  <c:v>2331.9890936901811</c:v>
                </c:pt>
                <c:pt idx="56">
                  <c:v>2331.991274952145</c:v>
                </c:pt>
                <c:pt idx="57">
                  <c:v>2331.9930199617156</c:v>
                </c:pt>
                <c:pt idx="58">
                  <c:v>2331.9944159693728</c:v>
                </c:pt>
                <c:pt idx="59">
                  <c:v>2331.9955327754983</c:v>
                </c:pt>
                <c:pt idx="60">
                  <c:v>2331.9964262203985</c:v>
                </c:pt>
                <c:pt idx="61">
                  <c:v>2331.9971409763189</c:v>
                </c:pt>
                <c:pt idx="62">
                  <c:v>2331.9977127810548</c:v>
                </c:pt>
                <c:pt idx="63">
                  <c:v>2331.9981702248438</c:v>
                </c:pt>
                <c:pt idx="64">
                  <c:v>2331.9985361798749</c:v>
                </c:pt>
                <c:pt idx="65">
                  <c:v>2331.9988289439002</c:v>
                </c:pt>
                <c:pt idx="66">
                  <c:v>2331.99906315512</c:v>
                </c:pt>
                <c:pt idx="67">
                  <c:v>2331.9992505240957</c:v>
                </c:pt>
                <c:pt idx="68">
                  <c:v>2331.9994004192768</c:v>
                </c:pt>
                <c:pt idx="69">
                  <c:v>2331.9995203354215</c:v>
                </c:pt>
                <c:pt idx="70">
                  <c:v>2331.9996162683374</c:v>
                </c:pt>
                <c:pt idx="71">
                  <c:v>2331.9996930146699</c:v>
                </c:pt>
                <c:pt idx="72">
                  <c:v>2331.9997544117355</c:v>
                </c:pt>
                <c:pt idx="73">
                  <c:v>2331.9998035293884</c:v>
                </c:pt>
                <c:pt idx="74">
                  <c:v>2331.9998428235108</c:v>
                </c:pt>
                <c:pt idx="75">
                  <c:v>2331.9998742588086</c:v>
                </c:pt>
                <c:pt idx="76">
                  <c:v>2331.999899407047</c:v>
                </c:pt>
                <c:pt idx="77">
                  <c:v>2331.9999195256378</c:v>
                </c:pt>
                <c:pt idx="78">
                  <c:v>2331.9999356205099</c:v>
                </c:pt>
                <c:pt idx="79">
                  <c:v>2331.9999324015353</c:v>
                </c:pt>
                <c:pt idx="80">
                  <c:v>2331.9999459212281</c:v>
                </c:pt>
                <c:pt idx="81">
                  <c:v>2331.9999567369828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D4D-44D5-864D-F3E4C1E93858}"/>
            </c:ext>
          </c:extLst>
        </c:ser>
        <c:ser>
          <c:idx val="3"/>
          <c:order val="2"/>
          <c:marker>
            <c:symbol val="none"/>
          </c:marker>
          <c:yVal>
            <c:numRef>
              <c:f>'taux de décomposition variables'!$E$89:$E$170</c:f>
              <c:numCache>
                <c:formatCode>General</c:formatCode>
                <c:ptCount val="82"/>
                <c:pt idx="1">
                  <c:v>408.09999999999997</c:v>
                </c:pt>
                <c:pt idx="2">
                  <c:v>693.77</c:v>
                </c:pt>
                <c:pt idx="3">
                  <c:v>893.73899999999992</c:v>
                </c:pt>
                <c:pt idx="4">
                  <c:v>1033.7172999999998</c:v>
                </c:pt>
                <c:pt idx="5">
                  <c:v>1131.7021099999999</c:v>
                </c:pt>
                <c:pt idx="6">
                  <c:v>1200.291477</c:v>
                </c:pt>
                <c:pt idx="7">
                  <c:v>1248.3040338999999</c:v>
                </c:pt>
                <c:pt idx="8">
                  <c:v>1281.9128237300001</c:v>
                </c:pt>
                <c:pt idx="9">
                  <c:v>1305.438976611</c:v>
                </c:pt>
                <c:pt idx="10">
                  <c:v>1321.9072836277001</c:v>
                </c:pt>
                <c:pt idx="11">
                  <c:v>1333.4350985393901</c:v>
                </c:pt>
                <c:pt idx="12">
                  <c:v>1341.5045689775729</c:v>
                </c:pt>
                <c:pt idx="13">
                  <c:v>1347.153198284301</c:v>
                </c:pt>
                <c:pt idx="14">
                  <c:v>1351.1072387990107</c:v>
                </c:pt>
                <c:pt idx="15">
                  <c:v>1353.8750671593075</c:v>
                </c:pt>
                <c:pt idx="16">
                  <c:v>1355.8125470115151</c:v>
                </c:pt>
                <c:pt idx="17">
                  <c:v>1357.1687829080606</c:v>
                </c:pt>
                <c:pt idx="18">
                  <c:v>1358.1181480356424</c:v>
                </c:pt>
                <c:pt idx="19">
                  <c:v>1358.7827036249496</c:v>
                </c:pt>
                <c:pt idx="20">
                  <c:v>1359.2478925374648</c:v>
                </c:pt>
                <c:pt idx="21">
                  <c:v>1359.5735247762252</c:v>
                </c:pt>
                <c:pt idx="22">
                  <c:v>1359.8014673433574</c:v>
                </c:pt>
                <c:pt idx="23">
                  <c:v>1359.9610271403503</c:v>
                </c:pt>
                <c:pt idx="24">
                  <c:v>1360.0727189982451</c:v>
                </c:pt>
                <c:pt idx="25">
                  <c:v>1360.1509032987715</c:v>
                </c:pt>
                <c:pt idx="26">
                  <c:v>1360.2056323091401</c:v>
                </c:pt>
                <c:pt idx="27">
                  <c:v>1360.2439426163983</c:v>
                </c:pt>
                <c:pt idx="28">
                  <c:v>1360.2707598314787</c:v>
                </c:pt>
                <c:pt idx="29">
                  <c:v>1360.2895318820351</c:v>
                </c:pt>
                <c:pt idx="30">
                  <c:v>1360.3026723174246</c:v>
                </c:pt>
                <c:pt idx="31">
                  <c:v>1360.3118706221971</c:v>
                </c:pt>
                <c:pt idx="32">
                  <c:v>1360.3183094355379</c:v>
                </c:pt>
                <c:pt idx="33">
                  <c:v>1360.3228166048764</c:v>
                </c:pt>
                <c:pt idx="34">
                  <c:v>1360.3259716234136</c:v>
                </c:pt>
                <c:pt idx="35">
                  <c:v>1360.3281801363894</c:v>
                </c:pt>
                <c:pt idx="36">
                  <c:v>1360.3297260954726</c:v>
                </c:pt>
                <c:pt idx="37">
                  <c:v>1360.3308082668307</c:v>
                </c:pt>
                <c:pt idx="38">
                  <c:v>1360.3315657867815</c:v>
                </c:pt>
                <c:pt idx="39">
                  <c:v>1360.3320960507472</c:v>
                </c:pt>
                <c:pt idx="40">
                  <c:v>1360.3324672355229</c:v>
                </c:pt>
                <c:pt idx="41">
                  <c:v>1360.332727064866</c:v>
                </c:pt>
                <c:pt idx="42">
                  <c:v>1360.3329089454064</c:v>
                </c:pt>
                <c:pt idx="43">
                  <c:v>1360.3330362617844</c:v>
                </c:pt>
                <c:pt idx="44">
                  <c:v>1360.3331253832491</c:v>
                </c:pt>
                <c:pt idx="45">
                  <c:v>1360.3331877682745</c:v>
                </c:pt>
                <c:pt idx="46">
                  <c:v>1360.3332314377922</c:v>
                </c:pt>
                <c:pt idx="47">
                  <c:v>1360.3332620064546</c:v>
                </c:pt>
                <c:pt idx="48">
                  <c:v>1360.3332834045182</c:v>
                </c:pt>
                <c:pt idx="49">
                  <c:v>1360.3332983831626</c:v>
                </c:pt>
                <c:pt idx="50">
                  <c:v>1360.3333088682139</c:v>
                </c:pt>
                <c:pt idx="51">
                  <c:v>1360.3333162077497</c:v>
                </c:pt>
                <c:pt idx="52">
                  <c:v>1360.3333213454246</c:v>
                </c:pt>
                <c:pt idx="53">
                  <c:v>1360.3333249417972</c:v>
                </c:pt>
                <c:pt idx="54">
                  <c:v>1360.3333274592578</c:v>
                </c:pt>
                <c:pt idx="55">
                  <c:v>1360.3333292214804</c:v>
                </c:pt>
                <c:pt idx="56">
                  <c:v>1360.3333304550363</c:v>
                </c:pt>
                <c:pt idx="57">
                  <c:v>1360.3333313185256</c:v>
                </c:pt>
                <c:pt idx="58">
                  <c:v>1360.3333319229678</c:v>
                </c:pt>
                <c:pt idx="59">
                  <c:v>1360.3333323460774</c:v>
                </c:pt>
                <c:pt idx="60">
                  <c:v>1360.3333326422542</c:v>
                </c:pt>
                <c:pt idx="61">
                  <c:v>1360.333332849578</c:v>
                </c:pt>
                <c:pt idx="62">
                  <c:v>1360.3333329947045</c:v>
                </c:pt>
                <c:pt idx="63">
                  <c:v>1360.3333330962932</c:v>
                </c:pt>
                <c:pt idx="64">
                  <c:v>1360.3333331674053</c:v>
                </c:pt>
                <c:pt idx="65">
                  <c:v>1360.3333332171837</c:v>
                </c:pt>
                <c:pt idx="66">
                  <c:v>1360.3333332520285</c:v>
                </c:pt>
                <c:pt idx="67">
                  <c:v>1360.33333327642</c:v>
                </c:pt>
                <c:pt idx="68">
                  <c:v>1360.3333332934938</c:v>
                </c:pt>
                <c:pt idx="69">
                  <c:v>1360.3333333054456</c:v>
                </c:pt>
                <c:pt idx="70">
                  <c:v>1360.3333333138119</c:v>
                </c:pt>
                <c:pt idx="71">
                  <c:v>1360.3333333196683</c:v>
                </c:pt>
                <c:pt idx="72">
                  <c:v>1360.3333333237679</c:v>
                </c:pt>
                <c:pt idx="73">
                  <c:v>1360.3333333266376</c:v>
                </c:pt>
                <c:pt idx="74">
                  <c:v>1360.3333333286464</c:v>
                </c:pt>
                <c:pt idx="75">
                  <c:v>1360.3333333300525</c:v>
                </c:pt>
                <c:pt idx="76">
                  <c:v>1360.3333333310366</c:v>
                </c:pt>
                <c:pt idx="77">
                  <c:v>1360.3333333317257</c:v>
                </c:pt>
                <c:pt idx="78">
                  <c:v>1360.333333332208</c:v>
                </c:pt>
                <c:pt idx="79">
                  <c:v>1360.3333333320631</c:v>
                </c:pt>
                <c:pt idx="80">
                  <c:v>1360.3333333324442</c:v>
                </c:pt>
                <c:pt idx="81">
                  <c:v>1360.3333333327109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D4D-44D5-864D-F3E4C1E93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283776"/>
        <c:axId val="66284352"/>
      </c:scatterChart>
      <c:valAx>
        <c:axId val="66283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Année</a:t>
                </a:r>
              </a:p>
            </c:rich>
          </c:tx>
          <c:overlay val="0"/>
        </c:title>
        <c:majorTickMark val="out"/>
        <c:minorTickMark val="none"/>
        <c:tickLblPos val="nextTo"/>
        <c:crossAx val="66284352"/>
        <c:crosses val="autoZero"/>
        <c:crossBetween val="midCat"/>
      </c:valAx>
      <c:valAx>
        <c:axId val="662843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kg de</a:t>
                </a:r>
                <a:r>
                  <a:rPr lang="en-US" baseline="0"/>
                  <a:t> c</a:t>
                </a:r>
                <a:r>
                  <a:rPr lang="en-US"/>
                  <a:t>arbone organique ha</a:t>
                </a:r>
                <a:r>
                  <a:rPr lang="en-US" baseline="30000"/>
                  <a:t>-1</a:t>
                </a:r>
              </a:p>
            </c:rich>
          </c:tx>
          <c:layout>
            <c:manualLayout>
              <c:xMode val="edge"/>
              <c:yMode val="edge"/>
              <c:x val="1.092389358065993E-2"/>
              <c:y val="0.1072692625750548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62837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02823784957918"/>
          <c:y val="5.0765979355461226E-2"/>
          <c:w val="0.77950923160467023"/>
          <c:h val="0.77430629813248653"/>
        </c:manualLayout>
      </c:layout>
      <c:scatterChart>
        <c:scatterStyle val="smoothMarker"/>
        <c:varyColors val="0"/>
        <c:ser>
          <c:idx val="1"/>
          <c:order val="0"/>
          <c:marker>
            <c:symbol val="none"/>
          </c:marker>
          <c:yVal>
            <c:numRef>
              <c:f>'flux variables'!$E$88:$E$169</c:f>
              <c:numCache>
                <c:formatCode>General</c:formatCode>
                <c:ptCount val="82"/>
                <c:pt idx="1">
                  <c:v>524.69999999999993</c:v>
                </c:pt>
                <c:pt idx="2">
                  <c:v>996.93</c:v>
                </c:pt>
                <c:pt idx="3">
                  <c:v>1421.9369999999999</c:v>
                </c:pt>
                <c:pt idx="4">
                  <c:v>1804.4432999999999</c:v>
                </c:pt>
                <c:pt idx="5">
                  <c:v>2148.6989699999999</c:v>
                </c:pt>
                <c:pt idx="6">
                  <c:v>2458.5290729999997</c:v>
                </c:pt>
                <c:pt idx="7">
                  <c:v>2737.3761657</c:v>
                </c:pt>
                <c:pt idx="8">
                  <c:v>2988.33854913</c:v>
                </c:pt>
                <c:pt idx="9">
                  <c:v>3214.204694217</c:v>
                </c:pt>
                <c:pt idx="10">
                  <c:v>3417.4842247952997</c:v>
                </c:pt>
                <c:pt idx="11">
                  <c:v>3600.4358023157697</c:v>
                </c:pt>
                <c:pt idx="12">
                  <c:v>3765.0922220841926</c:v>
                </c:pt>
                <c:pt idx="13">
                  <c:v>3913.2829998757729</c:v>
                </c:pt>
                <c:pt idx="14">
                  <c:v>4046.6546998881959</c:v>
                </c:pt>
                <c:pt idx="15">
                  <c:v>4166.6892298993762</c:v>
                </c:pt>
                <c:pt idx="16">
                  <c:v>4274.7203069094385</c:v>
                </c:pt>
                <c:pt idx="17">
                  <c:v>4371.9482762184944</c:v>
                </c:pt>
                <c:pt idx="18">
                  <c:v>4459.4534485966451</c:v>
                </c:pt>
                <c:pt idx="19">
                  <c:v>4538.2081037369808</c:v>
                </c:pt>
                <c:pt idx="20">
                  <c:v>4609.0872933632818</c:v>
                </c:pt>
                <c:pt idx="21">
                  <c:v>4672.8785640269534</c:v>
                </c:pt>
                <c:pt idx="22">
                  <c:v>4730.2907076242582</c:v>
                </c:pt>
                <c:pt idx="23">
                  <c:v>4781.9616368618317</c:v>
                </c:pt>
                <c:pt idx="24">
                  <c:v>4828.4654731756482</c:v>
                </c:pt>
                <c:pt idx="25">
                  <c:v>4870.3189258580833</c:v>
                </c:pt>
                <c:pt idx="26">
                  <c:v>4907.9870332722749</c:v>
                </c:pt>
                <c:pt idx="27">
                  <c:v>4941.8883299450472</c:v>
                </c:pt>
                <c:pt idx="28">
                  <c:v>4972.3994969505429</c:v>
                </c:pt>
                <c:pt idx="29">
                  <c:v>4999.859547255488</c:v>
                </c:pt>
                <c:pt idx="30">
                  <c:v>5024.5735925299396</c:v>
                </c:pt>
                <c:pt idx="31">
                  <c:v>5046.8162332769461</c:v>
                </c:pt>
                <c:pt idx="32">
                  <c:v>5066.8346099492519</c:v>
                </c:pt>
                <c:pt idx="33">
                  <c:v>5084.8511489543271</c:v>
                </c:pt>
                <c:pt idx="34">
                  <c:v>5101.0660340588947</c:v>
                </c:pt>
                <c:pt idx="35">
                  <c:v>5115.6594306530051</c:v>
                </c:pt>
                <c:pt idx="36">
                  <c:v>5128.7934875877045</c:v>
                </c:pt>
                <c:pt idx="37">
                  <c:v>5140.6141388289343</c:v>
                </c:pt>
                <c:pt idx="38">
                  <c:v>5151.2527249460409</c:v>
                </c:pt>
                <c:pt idx="39">
                  <c:v>5160.8274524514372</c:v>
                </c:pt>
                <c:pt idx="40">
                  <c:v>5169.4447072062931</c:v>
                </c:pt>
                <c:pt idx="41">
                  <c:v>5177.2002364856635</c:v>
                </c:pt>
                <c:pt idx="42">
                  <c:v>5184.1802128370973</c:v>
                </c:pt>
                <c:pt idx="43">
                  <c:v>5190.4621915533871</c:v>
                </c:pt>
                <c:pt idx="44">
                  <c:v>5196.1159723980481</c:v>
                </c:pt>
                <c:pt idx="45">
                  <c:v>5201.2043751582432</c:v>
                </c:pt>
                <c:pt idx="46">
                  <c:v>5205.783937642419</c:v>
                </c:pt>
                <c:pt idx="47">
                  <c:v>5209.905543878177</c:v>
                </c:pt>
                <c:pt idx="48">
                  <c:v>5213.6149894903592</c:v>
                </c:pt>
                <c:pt idx="49">
                  <c:v>5216.9534905413238</c:v>
                </c:pt>
                <c:pt idx="50">
                  <c:v>5219.9581414871918</c:v>
                </c:pt>
                <c:pt idx="51">
                  <c:v>5222.6623273384721</c:v>
                </c:pt>
                <c:pt idx="52">
                  <c:v>5225.0960946046253</c:v>
                </c:pt>
                <c:pt idx="53">
                  <c:v>5227.2864851441618</c:v>
                </c:pt>
                <c:pt idx="54">
                  <c:v>5229.2578366297457</c:v>
                </c:pt>
                <c:pt idx="55">
                  <c:v>5231.0320529667715</c:v>
                </c:pt>
                <c:pt idx="56">
                  <c:v>5232.6288476700938</c:v>
                </c:pt>
                <c:pt idx="57">
                  <c:v>5234.0659629030843</c:v>
                </c:pt>
                <c:pt idx="58">
                  <c:v>5235.3593666127763</c:v>
                </c:pt>
                <c:pt idx="59">
                  <c:v>5236.5234299514987</c:v>
                </c:pt>
                <c:pt idx="60">
                  <c:v>5237.5710869563491</c:v>
                </c:pt>
                <c:pt idx="61">
                  <c:v>5238.5139782607139</c:v>
                </c:pt>
                <c:pt idx="62">
                  <c:v>5239.362580434643</c:v>
                </c:pt>
                <c:pt idx="63">
                  <c:v>5240.1263223911783</c:v>
                </c:pt>
                <c:pt idx="64">
                  <c:v>5240.8136901520602</c:v>
                </c:pt>
                <c:pt idx="65">
                  <c:v>5241.4323211368537</c:v>
                </c:pt>
                <c:pt idx="66">
                  <c:v>5241.9890890231682</c:v>
                </c:pt>
                <c:pt idx="67">
                  <c:v>5242.4901801208507</c:v>
                </c:pt>
                <c:pt idx="68">
                  <c:v>5242.9411621087656</c:v>
                </c:pt>
                <c:pt idx="69">
                  <c:v>5243.34704589789</c:v>
                </c:pt>
                <c:pt idx="70">
                  <c:v>5243.7123413081008</c:v>
                </c:pt>
                <c:pt idx="71">
                  <c:v>5244.0411071772896</c:v>
                </c:pt>
                <c:pt idx="72">
                  <c:v>5244.3369964595613</c:v>
                </c:pt>
                <c:pt idx="73">
                  <c:v>5244.6032968136051</c:v>
                </c:pt>
                <c:pt idx="74">
                  <c:v>5244.8429671322447</c:v>
                </c:pt>
                <c:pt idx="75">
                  <c:v>5245.05867041902</c:v>
                </c:pt>
                <c:pt idx="76">
                  <c:v>5245.2528033771187</c:v>
                </c:pt>
                <c:pt idx="77">
                  <c:v>5245.4275230394069</c:v>
                </c:pt>
                <c:pt idx="78">
                  <c:v>5245.5847707354669</c:v>
                </c:pt>
                <c:pt idx="79">
                  <c:v>5245.72629366192</c:v>
                </c:pt>
                <c:pt idx="80">
                  <c:v>5245.8536642957279</c:v>
                </c:pt>
                <c:pt idx="81">
                  <c:v>5245.9682978661558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35E-4072-B43C-DDE6D8E329B5}"/>
            </c:ext>
          </c:extLst>
        </c:ser>
        <c:ser>
          <c:idx val="2"/>
          <c:order val="1"/>
          <c:marker>
            <c:symbol val="none"/>
          </c:marker>
          <c:yVal>
            <c:numRef>
              <c:f>'flux variables'!$F$88:$F$169</c:f>
              <c:numCache>
                <c:formatCode>General</c:formatCode>
                <c:ptCount val="82"/>
                <c:pt idx="1">
                  <c:v>1049.3999999999999</c:v>
                </c:pt>
                <c:pt idx="2">
                  <c:v>1993.86</c:v>
                </c:pt>
                <c:pt idx="3">
                  <c:v>2843.8739999999998</c:v>
                </c:pt>
                <c:pt idx="4">
                  <c:v>3608.8865999999998</c:v>
                </c:pt>
                <c:pt idx="5">
                  <c:v>4297.3979399999998</c:v>
                </c:pt>
                <c:pt idx="6">
                  <c:v>4917.0581459999994</c:v>
                </c:pt>
                <c:pt idx="7">
                  <c:v>5474.7523314</c:v>
                </c:pt>
                <c:pt idx="8">
                  <c:v>5976.6770982600001</c:v>
                </c:pt>
                <c:pt idx="9">
                  <c:v>6428.409388434</c:v>
                </c:pt>
                <c:pt idx="10">
                  <c:v>6834.9684495905994</c:v>
                </c:pt>
                <c:pt idx="11">
                  <c:v>7200.8716046315394</c:v>
                </c:pt>
                <c:pt idx="12">
                  <c:v>7530.1844441683852</c:v>
                </c:pt>
                <c:pt idx="13">
                  <c:v>7826.5659997515459</c:v>
                </c:pt>
                <c:pt idx="14">
                  <c:v>8093.3093997763917</c:v>
                </c:pt>
                <c:pt idx="15">
                  <c:v>8333.3784597987524</c:v>
                </c:pt>
                <c:pt idx="16">
                  <c:v>8549.440613818877</c:v>
                </c:pt>
                <c:pt idx="17">
                  <c:v>8743.8965524369887</c:v>
                </c:pt>
                <c:pt idx="18">
                  <c:v>8918.9068971932902</c:v>
                </c:pt>
                <c:pt idx="19">
                  <c:v>9076.4162074739615</c:v>
                </c:pt>
                <c:pt idx="20">
                  <c:v>9218.1745867265636</c:v>
                </c:pt>
                <c:pt idx="21">
                  <c:v>9345.7571280539069</c:v>
                </c:pt>
                <c:pt idx="22">
                  <c:v>9460.5814152485164</c:v>
                </c:pt>
                <c:pt idx="23">
                  <c:v>9563.9232737236634</c:v>
                </c:pt>
                <c:pt idx="24">
                  <c:v>9656.9309463512964</c:v>
                </c:pt>
                <c:pt idx="25">
                  <c:v>9740.6378517161666</c:v>
                </c:pt>
                <c:pt idx="26">
                  <c:v>9815.9740665445497</c:v>
                </c:pt>
                <c:pt idx="27">
                  <c:v>9883.7766598900944</c:v>
                </c:pt>
                <c:pt idx="28">
                  <c:v>9944.7989939010859</c:v>
                </c:pt>
                <c:pt idx="29">
                  <c:v>9999.719094510976</c:v>
                </c:pt>
                <c:pt idx="30">
                  <c:v>10049.147185059879</c:v>
                </c:pt>
                <c:pt idx="31">
                  <c:v>10093.632466553892</c:v>
                </c:pt>
                <c:pt idx="32">
                  <c:v>10133.669219898504</c:v>
                </c:pt>
                <c:pt idx="33">
                  <c:v>10169.702297908654</c:v>
                </c:pt>
                <c:pt idx="34">
                  <c:v>10202.132068117789</c:v>
                </c:pt>
                <c:pt idx="35">
                  <c:v>10231.31886130601</c:v>
                </c:pt>
                <c:pt idx="36">
                  <c:v>10257.586975175409</c:v>
                </c:pt>
                <c:pt idx="37">
                  <c:v>10281.228277657869</c:v>
                </c:pt>
                <c:pt idx="38">
                  <c:v>10302.505449892082</c:v>
                </c:pt>
                <c:pt idx="39">
                  <c:v>10321.654904902874</c:v>
                </c:pt>
                <c:pt idx="40">
                  <c:v>10338.889414412586</c:v>
                </c:pt>
                <c:pt idx="41">
                  <c:v>10354.400472971327</c:v>
                </c:pt>
                <c:pt idx="42">
                  <c:v>10368.360425674195</c:v>
                </c:pt>
                <c:pt idx="43">
                  <c:v>10380.924383106774</c:v>
                </c:pt>
                <c:pt idx="44">
                  <c:v>10392.231944796096</c:v>
                </c:pt>
                <c:pt idx="45">
                  <c:v>10402.408750316486</c:v>
                </c:pt>
                <c:pt idx="46">
                  <c:v>10411.567875284838</c:v>
                </c:pt>
                <c:pt idx="47">
                  <c:v>10419.811087756354</c:v>
                </c:pt>
                <c:pt idx="48">
                  <c:v>10427.229978980718</c:v>
                </c:pt>
                <c:pt idx="49">
                  <c:v>10433.906981082648</c:v>
                </c:pt>
                <c:pt idx="50">
                  <c:v>10439.916282974384</c:v>
                </c:pt>
                <c:pt idx="51">
                  <c:v>10445.324654676944</c:v>
                </c:pt>
                <c:pt idx="52">
                  <c:v>10450.192189209251</c:v>
                </c:pt>
                <c:pt idx="53">
                  <c:v>10454.572970288324</c:v>
                </c:pt>
                <c:pt idx="54">
                  <c:v>10458.515673259491</c:v>
                </c:pt>
                <c:pt idx="55">
                  <c:v>10462.064105933543</c:v>
                </c:pt>
                <c:pt idx="56">
                  <c:v>10465.257695340188</c:v>
                </c:pt>
                <c:pt idx="57">
                  <c:v>10468.131925806169</c:v>
                </c:pt>
                <c:pt idx="58">
                  <c:v>10470.718733225553</c:v>
                </c:pt>
                <c:pt idx="59">
                  <c:v>10473.046859902997</c:v>
                </c:pt>
                <c:pt idx="60">
                  <c:v>10475.142173912698</c:v>
                </c:pt>
                <c:pt idx="61">
                  <c:v>10477.027956521428</c:v>
                </c:pt>
                <c:pt idx="62">
                  <c:v>10478.725160869286</c:v>
                </c:pt>
                <c:pt idx="63">
                  <c:v>10480.252644782357</c:v>
                </c:pt>
                <c:pt idx="64">
                  <c:v>10481.62738030412</c:v>
                </c:pt>
                <c:pt idx="65">
                  <c:v>10482.864642273707</c:v>
                </c:pt>
                <c:pt idx="66">
                  <c:v>10483.978178046336</c:v>
                </c:pt>
                <c:pt idx="67">
                  <c:v>10484.980360241701</c:v>
                </c:pt>
                <c:pt idx="68">
                  <c:v>10485.882324217531</c:v>
                </c:pt>
                <c:pt idx="69">
                  <c:v>10486.69409179578</c:v>
                </c:pt>
                <c:pt idx="70">
                  <c:v>10487.424682616202</c:v>
                </c:pt>
                <c:pt idx="71">
                  <c:v>10488.082214354579</c:v>
                </c:pt>
                <c:pt idx="72">
                  <c:v>10488.673992919123</c:v>
                </c:pt>
                <c:pt idx="73">
                  <c:v>10489.20659362721</c:v>
                </c:pt>
                <c:pt idx="74">
                  <c:v>10489.685934264489</c:v>
                </c:pt>
                <c:pt idx="75">
                  <c:v>10490.11734083804</c:v>
                </c:pt>
                <c:pt idx="76">
                  <c:v>10490.505606754237</c:v>
                </c:pt>
                <c:pt idx="77">
                  <c:v>10490.855046078814</c:v>
                </c:pt>
                <c:pt idx="78">
                  <c:v>10491.169541470934</c:v>
                </c:pt>
                <c:pt idx="79">
                  <c:v>10491.45258732384</c:v>
                </c:pt>
                <c:pt idx="80">
                  <c:v>10491.707328591456</c:v>
                </c:pt>
                <c:pt idx="81">
                  <c:v>10491.936595732312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35E-4072-B43C-DDE6D8E329B5}"/>
            </c:ext>
          </c:extLst>
        </c:ser>
        <c:ser>
          <c:idx val="3"/>
          <c:order val="2"/>
          <c:marker>
            <c:symbol val="none"/>
          </c:marker>
          <c:yVal>
            <c:numRef>
              <c:f>'flux variables'!$G$88:$G$169</c:f>
              <c:numCache>
                <c:formatCode>General</c:formatCode>
                <c:ptCount val="82"/>
                <c:pt idx="1">
                  <c:v>1574.1</c:v>
                </c:pt>
                <c:pt idx="2">
                  <c:v>2990.79</c:v>
                </c:pt>
                <c:pt idx="3">
                  <c:v>4265.8109999999997</c:v>
                </c:pt>
                <c:pt idx="4">
                  <c:v>5413.3298999999988</c:v>
                </c:pt>
                <c:pt idx="5">
                  <c:v>6446.0969099999984</c:v>
                </c:pt>
                <c:pt idx="6">
                  <c:v>7375.5872189999991</c:v>
                </c:pt>
                <c:pt idx="7">
                  <c:v>8212.1284970999986</c:v>
                </c:pt>
                <c:pt idx="8">
                  <c:v>8965.0156473899988</c:v>
                </c:pt>
                <c:pt idx="9">
                  <c:v>9642.614082651</c:v>
                </c:pt>
                <c:pt idx="10">
                  <c:v>10252.452674385901</c:v>
                </c:pt>
                <c:pt idx="11">
                  <c:v>10801.307406947311</c:v>
                </c:pt>
                <c:pt idx="12">
                  <c:v>11295.276666252581</c:v>
                </c:pt>
                <c:pt idx="13">
                  <c:v>11739.848999627324</c:v>
                </c:pt>
                <c:pt idx="14">
                  <c:v>12139.96409966459</c:v>
                </c:pt>
                <c:pt idx="15">
                  <c:v>12500.067689698131</c:v>
                </c:pt>
                <c:pt idx="16">
                  <c:v>12824.160920728318</c:v>
                </c:pt>
                <c:pt idx="17">
                  <c:v>13115.844828655487</c:v>
                </c:pt>
                <c:pt idx="18">
                  <c:v>13378.360345789937</c:v>
                </c:pt>
                <c:pt idx="19">
                  <c:v>13614.624311210944</c:v>
                </c:pt>
                <c:pt idx="20">
                  <c:v>13827.261880089851</c:v>
                </c:pt>
                <c:pt idx="21">
                  <c:v>14018.635692080865</c:v>
                </c:pt>
                <c:pt idx="22">
                  <c:v>14190.872122872779</c:v>
                </c:pt>
                <c:pt idx="23">
                  <c:v>14345.884910585501</c:v>
                </c:pt>
                <c:pt idx="24">
                  <c:v>14485.396419526951</c:v>
                </c:pt>
                <c:pt idx="25">
                  <c:v>14610.956777574256</c:v>
                </c:pt>
                <c:pt idx="26">
                  <c:v>14723.96109981683</c:v>
                </c:pt>
                <c:pt idx="27">
                  <c:v>14825.664989835146</c:v>
                </c:pt>
                <c:pt idx="28">
                  <c:v>14917.198490851632</c:v>
                </c:pt>
                <c:pt idx="29">
                  <c:v>14999.578641766468</c:v>
                </c:pt>
                <c:pt idx="30">
                  <c:v>15073.72077758982</c:v>
                </c:pt>
                <c:pt idx="31">
                  <c:v>15140.448699830838</c:v>
                </c:pt>
                <c:pt idx="32">
                  <c:v>15200.503829847756</c:v>
                </c:pt>
                <c:pt idx="33">
                  <c:v>15254.553446862979</c:v>
                </c:pt>
                <c:pt idx="34">
                  <c:v>15303.198102176681</c:v>
                </c:pt>
                <c:pt idx="35">
                  <c:v>15346.978291959014</c:v>
                </c:pt>
                <c:pt idx="36">
                  <c:v>15386.380462763113</c:v>
                </c:pt>
                <c:pt idx="37">
                  <c:v>15421.842416486801</c:v>
                </c:pt>
                <c:pt idx="38">
                  <c:v>15453.758174838122</c:v>
                </c:pt>
                <c:pt idx="39">
                  <c:v>15482.482357354309</c:v>
                </c:pt>
                <c:pt idx="40">
                  <c:v>15508.334121618876</c:v>
                </c:pt>
                <c:pt idx="41">
                  <c:v>15531.60070945699</c:v>
                </c:pt>
                <c:pt idx="42">
                  <c:v>15552.540638511291</c:v>
                </c:pt>
                <c:pt idx="43">
                  <c:v>15571.386574660162</c:v>
                </c:pt>
                <c:pt idx="44">
                  <c:v>15588.347917194145</c:v>
                </c:pt>
                <c:pt idx="45">
                  <c:v>15603.613125474731</c:v>
                </c:pt>
                <c:pt idx="46">
                  <c:v>15617.351812927258</c:v>
                </c:pt>
                <c:pt idx="47">
                  <c:v>15629.716631634532</c:v>
                </c:pt>
                <c:pt idx="48">
                  <c:v>15640.844968471078</c:v>
                </c:pt>
                <c:pt idx="49">
                  <c:v>15650.86047162397</c:v>
                </c:pt>
                <c:pt idx="50">
                  <c:v>15659.874424461574</c:v>
                </c:pt>
                <c:pt idx="51">
                  <c:v>15667.986982015416</c:v>
                </c:pt>
                <c:pt idx="52">
                  <c:v>15675.288283813876</c:v>
                </c:pt>
                <c:pt idx="53">
                  <c:v>15681.859455432488</c:v>
                </c:pt>
                <c:pt idx="54">
                  <c:v>15687.773509889239</c:v>
                </c:pt>
                <c:pt idx="55">
                  <c:v>15693.096158900313</c:v>
                </c:pt>
                <c:pt idx="56">
                  <c:v>15697.886543010281</c:v>
                </c:pt>
                <c:pt idx="57">
                  <c:v>15702.197888709254</c:v>
                </c:pt>
                <c:pt idx="58">
                  <c:v>15706.078099838327</c:v>
                </c:pt>
                <c:pt idx="59">
                  <c:v>15709.570289854495</c:v>
                </c:pt>
                <c:pt idx="60">
                  <c:v>15712.713260869046</c:v>
                </c:pt>
                <c:pt idx="61">
                  <c:v>15715.541934782141</c:v>
                </c:pt>
                <c:pt idx="62">
                  <c:v>15718.087741303927</c:v>
                </c:pt>
                <c:pt idx="63">
                  <c:v>15720.378967173534</c:v>
                </c:pt>
                <c:pt idx="64">
                  <c:v>15722.441070456181</c:v>
                </c:pt>
                <c:pt idx="65">
                  <c:v>15724.296963410561</c:v>
                </c:pt>
                <c:pt idx="66">
                  <c:v>15725.967267069504</c:v>
                </c:pt>
                <c:pt idx="67">
                  <c:v>15727.470540362554</c:v>
                </c:pt>
                <c:pt idx="68">
                  <c:v>15728.823486326299</c:v>
                </c:pt>
                <c:pt idx="69">
                  <c:v>15730.04113769367</c:v>
                </c:pt>
                <c:pt idx="70">
                  <c:v>15731.137023924302</c:v>
                </c:pt>
                <c:pt idx="71">
                  <c:v>15732.123321531872</c:v>
                </c:pt>
                <c:pt idx="72">
                  <c:v>15733.010989378683</c:v>
                </c:pt>
                <c:pt idx="73">
                  <c:v>15733.809890440816</c:v>
                </c:pt>
                <c:pt idx="74">
                  <c:v>15734.528901396734</c:v>
                </c:pt>
                <c:pt idx="75">
                  <c:v>15735.176011257061</c:v>
                </c:pt>
                <c:pt idx="76">
                  <c:v>15735.758410131355</c:v>
                </c:pt>
                <c:pt idx="77">
                  <c:v>15736.282569118219</c:v>
                </c:pt>
                <c:pt idx="78">
                  <c:v>15736.754312206396</c:v>
                </c:pt>
                <c:pt idx="79">
                  <c:v>15737.178880985755</c:v>
                </c:pt>
                <c:pt idx="80">
                  <c:v>15737.560992887182</c:v>
                </c:pt>
                <c:pt idx="81">
                  <c:v>15737.904893598463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35E-4072-B43C-DDE6D8E32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286080"/>
        <c:axId val="66286656"/>
      </c:scatterChart>
      <c:valAx>
        <c:axId val="66286080"/>
        <c:scaling>
          <c:orientation val="minMax"/>
          <c:max val="1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Année</a:t>
                </a:r>
              </a:p>
            </c:rich>
          </c:tx>
          <c:layout>
            <c:manualLayout>
              <c:xMode val="edge"/>
              <c:yMode val="edge"/>
              <c:x val="0.49777252843394576"/>
              <c:y val="0.91218546241390608"/>
            </c:manualLayout>
          </c:layout>
          <c:overlay val="0"/>
        </c:title>
        <c:majorTickMark val="out"/>
        <c:minorTickMark val="none"/>
        <c:tickLblPos val="nextTo"/>
        <c:crossAx val="66286656"/>
        <c:crosses val="autoZero"/>
        <c:crossBetween val="midCat"/>
        <c:majorUnit val="20"/>
      </c:valAx>
      <c:valAx>
        <c:axId val="662866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kg de carbone organique ha</a:t>
                </a:r>
                <a:r>
                  <a:rPr lang="en-US" baseline="30000"/>
                  <a:t>-1</a:t>
                </a:r>
              </a:p>
            </c:rich>
          </c:tx>
          <c:layout>
            <c:manualLayout>
              <c:xMode val="edge"/>
              <c:yMode val="edge"/>
              <c:x val="8.0314960629921262E-3"/>
              <c:y val="0.1054660862865392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6286080"/>
        <c:crosses val="autoZero"/>
        <c:crossBetween val="midCat"/>
        <c:majorUnit val="3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1"/>
          <c:order val="0"/>
          <c:yVal>
            <c:numRef>
              <c:f>'flux variables'!$E$88:$E$169</c:f>
              <c:numCache>
                <c:formatCode>General</c:formatCode>
                <c:ptCount val="82"/>
                <c:pt idx="1">
                  <c:v>524.69999999999993</c:v>
                </c:pt>
                <c:pt idx="2">
                  <c:v>996.93</c:v>
                </c:pt>
                <c:pt idx="3">
                  <c:v>1421.9369999999999</c:v>
                </c:pt>
                <c:pt idx="4">
                  <c:v>1804.4432999999999</c:v>
                </c:pt>
                <c:pt idx="5">
                  <c:v>2148.6989699999999</c:v>
                </c:pt>
                <c:pt idx="6">
                  <c:v>2458.5290729999997</c:v>
                </c:pt>
                <c:pt idx="7">
                  <c:v>2737.3761657</c:v>
                </c:pt>
                <c:pt idx="8">
                  <c:v>2988.33854913</c:v>
                </c:pt>
                <c:pt idx="9">
                  <c:v>3214.204694217</c:v>
                </c:pt>
                <c:pt idx="10">
                  <c:v>3417.4842247952997</c:v>
                </c:pt>
                <c:pt idx="11">
                  <c:v>3600.4358023157697</c:v>
                </c:pt>
                <c:pt idx="12">
                  <c:v>3765.0922220841926</c:v>
                </c:pt>
                <c:pt idx="13">
                  <c:v>3913.2829998757729</c:v>
                </c:pt>
                <c:pt idx="14">
                  <c:v>4046.6546998881959</c:v>
                </c:pt>
                <c:pt idx="15">
                  <c:v>4166.6892298993762</c:v>
                </c:pt>
                <c:pt idx="16">
                  <c:v>4274.7203069094385</c:v>
                </c:pt>
                <c:pt idx="17">
                  <c:v>4371.9482762184944</c:v>
                </c:pt>
                <c:pt idx="18">
                  <c:v>4459.4534485966451</c:v>
                </c:pt>
                <c:pt idx="19">
                  <c:v>4538.2081037369808</c:v>
                </c:pt>
                <c:pt idx="20">
                  <c:v>4609.0872933632818</c:v>
                </c:pt>
                <c:pt idx="21">
                  <c:v>4672.8785640269534</c:v>
                </c:pt>
                <c:pt idx="22">
                  <c:v>4730.2907076242582</c:v>
                </c:pt>
                <c:pt idx="23">
                  <c:v>4781.9616368618317</c:v>
                </c:pt>
                <c:pt idx="24">
                  <c:v>4828.4654731756482</c:v>
                </c:pt>
                <c:pt idx="25">
                  <c:v>4870.3189258580833</c:v>
                </c:pt>
                <c:pt idx="26">
                  <c:v>4907.9870332722749</c:v>
                </c:pt>
                <c:pt idx="27">
                  <c:v>4941.8883299450472</c:v>
                </c:pt>
                <c:pt idx="28">
                  <c:v>4972.3994969505429</c:v>
                </c:pt>
                <c:pt idx="29">
                  <c:v>4999.859547255488</c:v>
                </c:pt>
                <c:pt idx="30">
                  <c:v>5024.5735925299396</c:v>
                </c:pt>
                <c:pt idx="31">
                  <c:v>5046.8162332769461</c:v>
                </c:pt>
                <c:pt idx="32">
                  <c:v>5066.8346099492519</c:v>
                </c:pt>
                <c:pt idx="33">
                  <c:v>5084.8511489543271</c:v>
                </c:pt>
                <c:pt idx="34">
                  <c:v>5101.0660340588947</c:v>
                </c:pt>
                <c:pt idx="35">
                  <c:v>5115.6594306530051</c:v>
                </c:pt>
                <c:pt idx="36">
                  <c:v>5128.7934875877045</c:v>
                </c:pt>
                <c:pt idx="37">
                  <c:v>5140.6141388289343</c:v>
                </c:pt>
                <c:pt idx="38">
                  <c:v>5151.2527249460409</c:v>
                </c:pt>
                <c:pt idx="39">
                  <c:v>5160.8274524514372</c:v>
                </c:pt>
                <c:pt idx="40">
                  <c:v>5169.4447072062931</c:v>
                </c:pt>
                <c:pt idx="41">
                  <c:v>5177.2002364856635</c:v>
                </c:pt>
                <c:pt idx="42">
                  <c:v>5184.1802128370973</c:v>
                </c:pt>
                <c:pt idx="43">
                  <c:v>5190.4621915533871</c:v>
                </c:pt>
                <c:pt idx="44">
                  <c:v>5196.1159723980481</c:v>
                </c:pt>
                <c:pt idx="45">
                  <c:v>5201.2043751582432</c:v>
                </c:pt>
                <c:pt idx="46">
                  <c:v>5205.783937642419</c:v>
                </c:pt>
                <c:pt idx="47">
                  <c:v>5209.905543878177</c:v>
                </c:pt>
                <c:pt idx="48">
                  <c:v>5213.6149894903592</c:v>
                </c:pt>
                <c:pt idx="49">
                  <c:v>5216.9534905413238</c:v>
                </c:pt>
                <c:pt idx="50">
                  <c:v>5219.9581414871918</c:v>
                </c:pt>
                <c:pt idx="51">
                  <c:v>5222.6623273384721</c:v>
                </c:pt>
                <c:pt idx="52">
                  <c:v>5225.0960946046253</c:v>
                </c:pt>
                <c:pt idx="53">
                  <c:v>5227.2864851441618</c:v>
                </c:pt>
                <c:pt idx="54">
                  <c:v>5229.2578366297457</c:v>
                </c:pt>
                <c:pt idx="55">
                  <c:v>5231.0320529667715</c:v>
                </c:pt>
                <c:pt idx="56">
                  <c:v>5232.6288476700938</c:v>
                </c:pt>
                <c:pt idx="57">
                  <c:v>5234.0659629030843</c:v>
                </c:pt>
                <c:pt idx="58">
                  <c:v>5235.3593666127763</c:v>
                </c:pt>
                <c:pt idx="59">
                  <c:v>5236.5234299514987</c:v>
                </c:pt>
                <c:pt idx="60">
                  <c:v>5237.5710869563491</c:v>
                </c:pt>
                <c:pt idx="61">
                  <c:v>5238.5139782607139</c:v>
                </c:pt>
                <c:pt idx="62">
                  <c:v>5239.362580434643</c:v>
                </c:pt>
                <c:pt idx="63">
                  <c:v>5240.1263223911783</c:v>
                </c:pt>
                <c:pt idx="64">
                  <c:v>5240.8136901520602</c:v>
                </c:pt>
                <c:pt idx="65">
                  <c:v>5241.4323211368537</c:v>
                </c:pt>
                <c:pt idx="66">
                  <c:v>5241.9890890231682</c:v>
                </c:pt>
                <c:pt idx="67">
                  <c:v>5242.4901801208507</c:v>
                </c:pt>
                <c:pt idx="68">
                  <c:v>5242.9411621087656</c:v>
                </c:pt>
                <c:pt idx="69">
                  <c:v>5243.34704589789</c:v>
                </c:pt>
                <c:pt idx="70">
                  <c:v>5243.7123413081008</c:v>
                </c:pt>
                <c:pt idx="71">
                  <c:v>5244.0411071772896</c:v>
                </c:pt>
                <c:pt idx="72">
                  <c:v>5244.3369964595613</c:v>
                </c:pt>
                <c:pt idx="73">
                  <c:v>5244.6032968136051</c:v>
                </c:pt>
                <c:pt idx="74">
                  <c:v>5244.8429671322447</c:v>
                </c:pt>
                <c:pt idx="75">
                  <c:v>5245.05867041902</c:v>
                </c:pt>
                <c:pt idx="76">
                  <c:v>5245.2528033771187</c:v>
                </c:pt>
                <c:pt idx="77">
                  <c:v>5245.4275230394069</c:v>
                </c:pt>
                <c:pt idx="78">
                  <c:v>5245.5847707354669</c:v>
                </c:pt>
                <c:pt idx="79">
                  <c:v>5245.72629366192</c:v>
                </c:pt>
                <c:pt idx="80">
                  <c:v>5245.8536642957279</c:v>
                </c:pt>
                <c:pt idx="81">
                  <c:v>5245.9682978661558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34E-450C-92F5-7E7F96443000}"/>
            </c:ext>
          </c:extLst>
        </c:ser>
        <c:ser>
          <c:idx val="2"/>
          <c:order val="1"/>
          <c:yVal>
            <c:numRef>
              <c:f>'flux variables'!$F$88:$F$169</c:f>
              <c:numCache>
                <c:formatCode>General</c:formatCode>
                <c:ptCount val="82"/>
                <c:pt idx="1">
                  <c:v>1049.3999999999999</c:v>
                </c:pt>
                <c:pt idx="2">
                  <c:v>1993.86</c:v>
                </c:pt>
                <c:pt idx="3">
                  <c:v>2843.8739999999998</c:v>
                </c:pt>
                <c:pt idx="4">
                  <c:v>3608.8865999999998</c:v>
                </c:pt>
                <c:pt idx="5">
                  <c:v>4297.3979399999998</c:v>
                </c:pt>
                <c:pt idx="6">
                  <c:v>4917.0581459999994</c:v>
                </c:pt>
                <c:pt idx="7">
                  <c:v>5474.7523314</c:v>
                </c:pt>
                <c:pt idx="8">
                  <c:v>5976.6770982600001</c:v>
                </c:pt>
                <c:pt idx="9">
                  <c:v>6428.409388434</c:v>
                </c:pt>
                <c:pt idx="10">
                  <c:v>6834.9684495905994</c:v>
                </c:pt>
                <c:pt idx="11">
                  <c:v>7200.8716046315394</c:v>
                </c:pt>
                <c:pt idx="12">
                  <c:v>7530.1844441683852</c:v>
                </c:pt>
                <c:pt idx="13">
                  <c:v>7826.5659997515459</c:v>
                </c:pt>
                <c:pt idx="14">
                  <c:v>8093.3093997763917</c:v>
                </c:pt>
                <c:pt idx="15">
                  <c:v>8333.3784597987524</c:v>
                </c:pt>
                <c:pt idx="16">
                  <c:v>8549.440613818877</c:v>
                </c:pt>
                <c:pt idx="17">
                  <c:v>8743.8965524369887</c:v>
                </c:pt>
                <c:pt idx="18">
                  <c:v>8918.9068971932902</c:v>
                </c:pt>
                <c:pt idx="19">
                  <c:v>9076.4162074739615</c:v>
                </c:pt>
                <c:pt idx="20">
                  <c:v>9218.1745867265636</c:v>
                </c:pt>
                <c:pt idx="21">
                  <c:v>9345.7571280539069</c:v>
                </c:pt>
                <c:pt idx="22">
                  <c:v>9460.5814152485164</c:v>
                </c:pt>
                <c:pt idx="23">
                  <c:v>9563.9232737236634</c:v>
                </c:pt>
                <c:pt idx="24">
                  <c:v>9656.9309463512964</c:v>
                </c:pt>
                <c:pt idx="25">
                  <c:v>9740.6378517161666</c:v>
                </c:pt>
                <c:pt idx="26">
                  <c:v>9815.9740665445497</c:v>
                </c:pt>
                <c:pt idx="27">
                  <c:v>9883.7766598900944</c:v>
                </c:pt>
                <c:pt idx="28">
                  <c:v>9944.7989939010859</c:v>
                </c:pt>
                <c:pt idx="29">
                  <c:v>9999.719094510976</c:v>
                </c:pt>
                <c:pt idx="30">
                  <c:v>10049.147185059879</c:v>
                </c:pt>
                <c:pt idx="31">
                  <c:v>10093.632466553892</c:v>
                </c:pt>
                <c:pt idx="32">
                  <c:v>10133.669219898504</c:v>
                </c:pt>
                <c:pt idx="33">
                  <c:v>10169.702297908654</c:v>
                </c:pt>
                <c:pt idx="34">
                  <c:v>10202.132068117789</c:v>
                </c:pt>
                <c:pt idx="35">
                  <c:v>10231.31886130601</c:v>
                </c:pt>
                <c:pt idx="36">
                  <c:v>10257.586975175409</c:v>
                </c:pt>
                <c:pt idx="37">
                  <c:v>10281.228277657869</c:v>
                </c:pt>
                <c:pt idx="38">
                  <c:v>10302.505449892082</c:v>
                </c:pt>
                <c:pt idx="39">
                  <c:v>10321.654904902874</c:v>
                </c:pt>
                <c:pt idx="40">
                  <c:v>10338.889414412586</c:v>
                </c:pt>
                <c:pt idx="41">
                  <c:v>10354.400472971327</c:v>
                </c:pt>
                <c:pt idx="42">
                  <c:v>10368.360425674195</c:v>
                </c:pt>
                <c:pt idx="43">
                  <c:v>10380.924383106774</c:v>
                </c:pt>
                <c:pt idx="44">
                  <c:v>10392.231944796096</c:v>
                </c:pt>
                <c:pt idx="45">
                  <c:v>10402.408750316486</c:v>
                </c:pt>
                <c:pt idx="46">
                  <c:v>10411.567875284838</c:v>
                </c:pt>
                <c:pt idx="47">
                  <c:v>10419.811087756354</c:v>
                </c:pt>
                <c:pt idx="48">
                  <c:v>10427.229978980718</c:v>
                </c:pt>
                <c:pt idx="49">
                  <c:v>10433.906981082648</c:v>
                </c:pt>
                <c:pt idx="50">
                  <c:v>10439.916282974384</c:v>
                </c:pt>
                <c:pt idx="51">
                  <c:v>10445.324654676944</c:v>
                </c:pt>
                <c:pt idx="52">
                  <c:v>10450.192189209251</c:v>
                </c:pt>
                <c:pt idx="53">
                  <c:v>10454.572970288324</c:v>
                </c:pt>
                <c:pt idx="54">
                  <c:v>10458.515673259491</c:v>
                </c:pt>
                <c:pt idx="55">
                  <c:v>10462.064105933543</c:v>
                </c:pt>
                <c:pt idx="56">
                  <c:v>10465.257695340188</c:v>
                </c:pt>
                <c:pt idx="57">
                  <c:v>10468.131925806169</c:v>
                </c:pt>
                <c:pt idx="58">
                  <c:v>10470.718733225553</c:v>
                </c:pt>
                <c:pt idx="59">
                  <c:v>10473.046859902997</c:v>
                </c:pt>
                <c:pt idx="60">
                  <c:v>10475.142173912698</c:v>
                </c:pt>
                <c:pt idx="61">
                  <c:v>10477.027956521428</c:v>
                </c:pt>
                <c:pt idx="62">
                  <c:v>10478.725160869286</c:v>
                </c:pt>
                <c:pt idx="63">
                  <c:v>10480.252644782357</c:v>
                </c:pt>
                <c:pt idx="64">
                  <c:v>10481.62738030412</c:v>
                </c:pt>
                <c:pt idx="65">
                  <c:v>10482.864642273707</c:v>
                </c:pt>
                <c:pt idx="66">
                  <c:v>10483.978178046336</c:v>
                </c:pt>
                <c:pt idx="67">
                  <c:v>10484.980360241701</c:v>
                </c:pt>
                <c:pt idx="68">
                  <c:v>10485.882324217531</c:v>
                </c:pt>
                <c:pt idx="69">
                  <c:v>10486.69409179578</c:v>
                </c:pt>
                <c:pt idx="70">
                  <c:v>10487.424682616202</c:v>
                </c:pt>
                <c:pt idx="71">
                  <c:v>10488.082214354579</c:v>
                </c:pt>
                <c:pt idx="72">
                  <c:v>10488.673992919123</c:v>
                </c:pt>
                <c:pt idx="73">
                  <c:v>10489.20659362721</c:v>
                </c:pt>
                <c:pt idx="74">
                  <c:v>10489.685934264489</c:v>
                </c:pt>
                <c:pt idx="75">
                  <c:v>10490.11734083804</c:v>
                </c:pt>
                <c:pt idx="76">
                  <c:v>10490.505606754237</c:v>
                </c:pt>
                <c:pt idx="77">
                  <c:v>10490.855046078814</c:v>
                </c:pt>
                <c:pt idx="78">
                  <c:v>10491.169541470934</c:v>
                </c:pt>
                <c:pt idx="79">
                  <c:v>10491.45258732384</c:v>
                </c:pt>
                <c:pt idx="80">
                  <c:v>10491.707328591456</c:v>
                </c:pt>
                <c:pt idx="81">
                  <c:v>10491.936595732312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34E-450C-92F5-7E7F96443000}"/>
            </c:ext>
          </c:extLst>
        </c:ser>
        <c:ser>
          <c:idx val="3"/>
          <c:order val="2"/>
          <c:yVal>
            <c:numRef>
              <c:f>'flux variables'!$G$88:$G$169</c:f>
              <c:numCache>
                <c:formatCode>General</c:formatCode>
                <c:ptCount val="82"/>
                <c:pt idx="1">
                  <c:v>1574.1</c:v>
                </c:pt>
                <c:pt idx="2">
                  <c:v>2990.79</c:v>
                </c:pt>
                <c:pt idx="3">
                  <c:v>4265.8109999999997</c:v>
                </c:pt>
                <c:pt idx="4">
                  <c:v>5413.3298999999988</c:v>
                </c:pt>
                <c:pt idx="5">
                  <c:v>6446.0969099999984</c:v>
                </c:pt>
                <c:pt idx="6">
                  <c:v>7375.5872189999991</c:v>
                </c:pt>
                <c:pt idx="7">
                  <c:v>8212.1284970999986</c:v>
                </c:pt>
                <c:pt idx="8">
                  <c:v>8965.0156473899988</c:v>
                </c:pt>
                <c:pt idx="9">
                  <c:v>9642.614082651</c:v>
                </c:pt>
                <c:pt idx="10">
                  <c:v>10252.452674385901</c:v>
                </c:pt>
                <c:pt idx="11">
                  <c:v>10801.307406947311</c:v>
                </c:pt>
                <c:pt idx="12">
                  <c:v>11295.276666252581</c:v>
                </c:pt>
                <c:pt idx="13">
                  <c:v>11739.848999627324</c:v>
                </c:pt>
                <c:pt idx="14">
                  <c:v>12139.96409966459</c:v>
                </c:pt>
                <c:pt idx="15">
                  <c:v>12500.067689698131</c:v>
                </c:pt>
                <c:pt idx="16">
                  <c:v>12824.160920728318</c:v>
                </c:pt>
                <c:pt idx="17">
                  <c:v>13115.844828655487</c:v>
                </c:pt>
                <c:pt idx="18">
                  <c:v>13378.360345789937</c:v>
                </c:pt>
                <c:pt idx="19">
                  <c:v>13614.624311210944</c:v>
                </c:pt>
                <c:pt idx="20">
                  <c:v>13827.261880089851</c:v>
                </c:pt>
                <c:pt idx="21">
                  <c:v>14018.635692080865</c:v>
                </c:pt>
                <c:pt idx="22">
                  <c:v>14190.872122872779</c:v>
                </c:pt>
                <c:pt idx="23">
                  <c:v>14345.884910585501</c:v>
                </c:pt>
                <c:pt idx="24">
                  <c:v>14485.396419526951</c:v>
                </c:pt>
                <c:pt idx="25">
                  <c:v>14610.956777574256</c:v>
                </c:pt>
                <c:pt idx="26">
                  <c:v>14723.96109981683</c:v>
                </c:pt>
                <c:pt idx="27">
                  <c:v>14825.664989835146</c:v>
                </c:pt>
                <c:pt idx="28">
                  <c:v>14917.198490851632</c:v>
                </c:pt>
                <c:pt idx="29">
                  <c:v>14999.578641766468</c:v>
                </c:pt>
                <c:pt idx="30">
                  <c:v>15073.72077758982</c:v>
                </c:pt>
                <c:pt idx="31">
                  <c:v>15140.448699830838</c:v>
                </c:pt>
                <c:pt idx="32">
                  <c:v>15200.503829847756</c:v>
                </c:pt>
                <c:pt idx="33">
                  <c:v>15254.553446862979</c:v>
                </c:pt>
                <c:pt idx="34">
                  <c:v>15303.198102176681</c:v>
                </c:pt>
                <c:pt idx="35">
                  <c:v>15346.978291959014</c:v>
                </c:pt>
                <c:pt idx="36">
                  <c:v>15386.380462763113</c:v>
                </c:pt>
                <c:pt idx="37">
                  <c:v>15421.842416486801</c:v>
                </c:pt>
                <c:pt idx="38">
                  <c:v>15453.758174838122</c:v>
                </c:pt>
                <c:pt idx="39">
                  <c:v>15482.482357354309</c:v>
                </c:pt>
                <c:pt idx="40">
                  <c:v>15508.334121618876</c:v>
                </c:pt>
                <c:pt idx="41">
                  <c:v>15531.60070945699</c:v>
                </c:pt>
                <c:pt idx="42">
                  <c:v>15552.540638511291</c:v>
                </c:pt>
                <c:pt idx="43">
                  <c:v>15571.386574660162</c:v>
                </c:pt>
                <c:pt idx="44">
                  <c:v>15588.347917194145</c:v>
                </c:pt>
                <c:pt idx="45">
                  <c:v>15603.613125474731</c:v>
                </c:pt>
                <c:pt idx="46">
                  <c:v>15617.351812927258</c:v>
                </c:pt>
                <c:pt idx="47">
                  <c:v>15629.716631634532</c:v>
                </c:pt>
                <c:pt idx="48">
                  <c:v>15640.844968471078</c:v>
                </c:pt>
                <c:pt idx="49">
                  <c:v>15650.86047162397</c:v>
                </c:pt>
                <c:pt idx="50">
                  <c:v>15659.874424461574</c:v>
                </c:pt>
                <c:pt idx="51">
                  <c:v>15667.986982015416</c:v>
                </c:pt>
                <c:pt idx="52">
                  <c:v>15675.288283813876</c:v>
                </c:pt>
                <c:pt idx="53">
                  <c:v>15681.859455432488</c:v>
                </c:pt>
                <c:pt idx="54">
                  <c:v>15687.773509889239</c:v>
                </c:pt>
                <c:pt idx="55">
                  <c:v>15693.096158900313</c:v>
                </c:pt>
                <c:pt idx="56">
                  <c:v>15697.886543010281</c:v>
                </c:pt>
                <c:pt idx="57">
                  <c:v>15702.197888709254</c:v>
                </c:pt>
                <c:pt idx="58">
                  <c:v>15706.078099838327</c:v>
                </c:pt>
                <c:pt idx="59">
                  <c:v>15709.570289854495</c:v>
                </c:pt>
                <c:pt idx="60">
                  <c:v>15712.713260869046</c:v>
                </c:pt>
                <c:pt idx="61">
                  <c:v>15715.541934782141</c:v>
                </c:pt>
                <c:pt idx="62">
                  <c:v>15718.087741303927</c:v>
                </c:pt>
                <c:pt idx="63">
                  <c:v>15720.378967173534</c:v>
                </c:pt>
                <c:pt idx="64">
                  <c:v>15722.441070456181</c:v>
                </c:pt>
                <c:pt idx="65">
                  <c:v>15724.296963410561</c:v>
                </c:pt>
                <c:pt idx="66">
                  <c:v>15725.967267069504</c:v>
                </c:pt>
                <c:pt idx="67">
                  <c:v>15727.470540362554</c:v>
                </c:pt>
                <c:pt idx="68">
                  <c:v>15728.823486326299</c:v>
                </c:pt>
                <c:pt idx="69">
                  <c:v>15730.04113769367</c:v>
                </c:pt>
                <c:pt idx="70">
                  <c:v>15731.137023924302</c:v>
                </c:pt>
                <c:pt idx="71">
                  <c:v>15732.123321531872</c:v>
                </c:pt>
                <c:pt idx="72">
                  <c:v>15733.010989378683</c:v>
                </c:pt>
                <c:pt idx="73">
                  <c:v>15733.809890440816</c:v>
                </c:pt>
                <c:pt idx="74">
                  <c:v>15734.528901396734</c:v>
                </c:pt>
                <c:pt idx="75">
                  <c:v>15735.176011257061</c:v>
                </c:pt>
                <c:pt idx="76">
                  <c:v>15735.758410131355</c:v>
                </c:pt>
                <c:pt idx="77">
                  <c:v>15736.282569118219</c:v>
                </c:pt>
                <c:pt idx="78">
                  <c:v>15736.754312206396</c:v>
                </c:pt>
                <c:pt idx="79">
                  <c:v>15737.178880985755</c:v>
                </c:pt>
                <c:pt idx="80">
                  <c:v>15737.560992887182</c:v>
                </c:pt>
                <c:pt idx="81">
                  <c:v>15737.904893598463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34E-450C-92F5-7E7F96443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288384"/>
        <c:axId val="66288960"/>
      </c:scatterChart>
      <c:valAx>
        <c:axId val="66288384"/>
        <c:scaling>
          <c:orientation val="minMax"/>
          <c:max val="1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Année</a:t>
                </a:r>
              </a:p>
            </c:rich>
          </c:tx>
          <c:layout>
            <c:manualLayout>
              <c:xMode val="edge"/>
              <c:yMode val="edge"/>
              <c:x val="0.49777252843394576"/>
              <c:y val="0.91218546241390608"/>
            </c:manualLayout>
          </c:layout>
          <c:overlay val="0"/>
        </c:title>
        <c:majorTickMark val="out"/>
        <c:minorTickMark val="none"/>
        <c:tickLblPos val="nextTo"/>
        <c:crossAx val="66288960"/>
        <c:crosses val="autoZero"/>
        <c:crossBetween val="midCat"/>
        <c:majorUnit val="20"/>
      </c:valAx>
      <c:valAx>
        <c:axId val="662889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662883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</xdr:colOff>
      <xdr:row>140</xdr:row>
      <xdr:rowOff>7620</xdr:rowOff>
    </xdr:from>
    <xdr:to>
      <xdr:col>10</xdr:col>
      <xdr:colOff>7620</xdr:colOff>
      <xdr:row>154</xdr:row>
      <xdr:rowOff>15240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155</xdr:row>
      <xdr:rowOff>0</xdr:rowOff>
    </xdr:from>
    <xdr:to>
      <xdr:col>10</xdr:col>
      <xdr:colOff>7620</xdr:colOff>
      <xdr:row>169</xdr:row>
      <xdr:rowOff>3810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0.70466</cdr:x>
      <cdr:y>0.04548</cdr:y>
    </cdr:from>
    <cdr:to>
      <cdr:x>0.91537</cdr:x>
      <cdr:y>0.12329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108960" y="126486"/>
          <a:ext cx="929640" cy="2164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CA" sz="1100" i="1"/>
            <a:t>k</a:t>
          </a:r>
          <a:r>
            <a:rPr lang="fr-CA" sz="1100"/>
            <a:t> = 0,1</a:t>
          </a:r>
        </a:p>
      </cdr:txBody>
    </cdr:sp>
  </cdr:relSizeAnchor>
  <cdr:relSizeAnchor xmlns:cdr="http://schemas.openxmlformats.org/drawingml/2006/chartDrawing">
    <cdr:from>
      <cdr:x>0.69891</cdr:x>
      <cdr:y>0.59028</cdr:y>
    </cdr:from>
    <cdr:to>
      <cdr:x>0.90961</cdr:x>
      <cdr:y>0.66849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3083560" y="1641745"/>
          <a:ext cx="929640" cy="2175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A" sz="1100" i="1"/>
            <a:t>k</a:t>
          </a:r>
          <a:r>
            <a:rPr lang="fr-CA" sz="1100"/>
            <a:t> = 0,3</a:t>
          </a:r>
        </a:p>
      </cdr:txBody>
    </cdr:sp>
  </cdr:relSizeAnchor>
  <cdr:relSizeAnchor xmlns:cdr="http://schemas.openxmlformats.org/drawingml/2006/chartDrawing">
    <cdr:from>
      <cdr:x>0.70063</cdr:x>
      <cdr:y>0.45287</cdr:y>
    </cdr:from>
    <cdr:to>
      <cdr:x>0.91134</cdr:x>
      <cdr:y>0.52877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3091180" y="1259572"/>
          <a:ext cx="929640" cy="2110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A" sz="1100" i="1"/>
            <a:t>k</a:t>
          </a:r>
          <a:r>
            <a:rPr lang="fr-CA" sz="1100"/>
            <a:t> = 0,2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0.64253</cdr:x>
      <cdr:y>0.05944</cdr:y>
    </cdr:from>
    <cdr:to>
      <cdr:x>0.85287</cdr:x>
      <cdr:y>0.13544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839720" y="165100"/>
          <a:ext cx="929640" cy="2110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A" sz="1100" i="0"/>
            <a:t>3000 kg ha</a:t>
          </a:r>
          <a:r>
            <a:rPr lang="fr-CA" sz="1100" i="0" baseline="30000"/>
            <a:t>-1</a:t>
          </a:r>
        </a:p>
      </cdr:txBody>
    </cdr:sp>
  </cdr:relSizeAnchor>
  <cdr:relSizeAnchor xmlns:cdr="http://schemas.openxmlformats.org/drawingml/2006/chartDrawing">
    <cdr:from>
      <cdr:x>0.63391</cdr:x>
      <cdr:y>0.51212</cdr:y>
    </cdr:from>
    <cdr:to>
      <cdr:x>0.84425</cdr:x>
      <cdr:y>0.58812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2801620" y="1422400"/>
          <a:ext cx="929640" cy="2110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A" sz="1100" i="0"/>
            <a:t>1000 kg ha</a:t>
          </a:r>
          <a:r>
            <a:rPr lang="fr-CA" sz="1100" i="0" baseline="30000"/>
            <a:t>-1</a:t>
          </a:r>
        </a:p>
      </cdr:txBody>
    </cdr:sp>
  </cdr:relSizeAnchor>
  <cdr:relSizeAnchor xmlns:cdr="http://schemas.openxmlformats.org/drawingml/2006/chartDrawing">
    <cdr:from>
      <cdr:x>0.63736</cdr:x>
      <cdr:y>0.28989</cdr:y>
    </cdr:from>
    <cdr:to>
      <cdr:x>0.8477</cdr:x>
      <cdr:y>0.36589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2816860" y="805180"/>
          <a:ext cx="929640" cy="2110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A" sz="1100" i="0"/>
            <a:t>2000 kg ha</a:t>
          </a:r>
          <a:r>
            <a:rPr lang="fr-CA" sz="1100" i="0" baseline="30000"/>
            <a:t>-1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137</xdr:row>
      <xdr:rowOff>11430</xdr:rowOff>
    </xdr:from>
    <xdr:to>
      <xdr:col>12</xdr:col>
      <xdr:colOff>0</xdr:colOff>
      <xdr:row>151</xdr:row>
      <xdr:rowOff>15240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0"/>
  <sheetViews>
    <sheetView tabSelected="1" zoomScale="125" zoomScaleNormal="125" zoomScalePageLayoutView="125" workbookViewId="0">
      <selection sqref="A1:C1"/>
    </sheetView>
  </sheetViews>
  <sheetFormatPr baseColWidth="10" defaultRowHeight="16" x14ac:dyDescent="0.8"/>
  <cols>
    <col min="1" max="1" width="26.875" customWidth="1"/>
    <col min="2" max="2" width="17.375" customWidth="1"/>
    <col min="4" max="4" width="16" customWidth="1"/>
    <col min="5" max="5" width="15" customWidth="1"/>
    <col min="7" max="7" width="15.375" customWidth="1"/>
    <col min="8" max="8" width="15.875" customWidth="1"/>
    <col min="10" max="10" width="15.625" customWidth="1"/>
    <col min="11" max="11" width="16" customWidth="1"/>
  </cols>
  <sheetData>
    <row r="1" spans="1:11" x14ac:dyDescent="0.8">
      <c r="A1" s="5" t="s">
        <v>0</v>
      </c>
      <c r="B1" s="5"/>
      <c r="C1" s="5"/>
      <c r="D1" s="5" t="s">
        <v>8</v>
      </c>
      <c r="E1" s="5"/>
      <c r="F1" s="5"/>
      <c r="H1" s="5" t="s">
        <v>10</v>
      </c>
      <c r="I1" s="5"/>
      <c r="J1" s="5"/>
    </row>
    <row r="2" spans="1:11" x14ac:dyDescent="0.8">
      <c r="A2" s="1">
        <v>0.1</v>
      </c>
      <c r="B2" s="1">
        <v>0.2</v>
      </c>
      <c r="C2" s="1">
        <v>0.3</v>
      </c>
      <c r="D2" s="1"/>
      <c r="E2" s="1"/>
      <c r="F2" s="1"/>
      <c r="G2" s="1"/>
      <c r="H2" s="1"/>
      <c r="I2" s="1"/>
      <c r="J2" s="1"/>
    </row>
    <row r="3" spans="1:11" x14ac:dyDescent="0.8">
      <c r="A3" s="1"/>
      <c r="B3" s="1"/>
      <c r="C3" s="1"/>
      <c r="D3" s="1"/>
      <c r="E3" s="1"/>
      <c r="F3" s="1"/>
      <c r="G3" s="1"/>
      <c r="H3" s="1"/>
      <c r="I3" s="1"/>
      <c r="J3" s="1"/>
    </row>
    <row r="4" spans="1:11" x14ac:dyDescent="0.8">
      <c r="A4" s="2" t="s">
        <v>4</v>
      </c>
      <c r="B4" s="2" t="s">
        <v>5</v>
      </c>
      <c r="C4" s="2" t="s">
        <v>1</v>
      </c>
      <c r="D4" s="2" t="s">
        <v>7</v>
      </c>
      <c r="E4" s="2" t="s">
        <v>6</v>
      </c>
      <c r="F4" s="2" t="s">
        <v>2</v>
      </c>
      <c r="G4" s="2" t="s">
        <v>7</v>
      </c>
      <c r="H4" s="2" t="s">
        <v>6</v>
      </c>
      <c r="I4" s="2" t="s">
        <v>3</v>
      </c>
      <c r="J4" s="2" t="s">
        <v>7</v>
      </c>
      <c r="K4" s="2" t="s">
        <v>6</v>
      </c>
    </row>
    <row r="5" spans="1:11" x14ac:dyDescent="0.8">
      <c r="A5" s="1">
        <v>1000</v>
      </c>
      <c r="B5" s="1">
        <v>0</v>
      </c>
      <c r="C5">
        <f>A5*$A$2</f>
        <v>100</v>
      </c>
      <c r="D5">
        <f>A5-C5</f>
        <v>900</v>
      </c>
      <c r="E5">
        <f>D5*0.583</f>
        <v>524.69999999999993</v>
      </c>
      <c r="F5">
        <f>A5*$B$2</f>
        <v>200</v>
      </c>
      <c r="G5">
        <f>A5-F5</f>
        <v>800</v>
      </c>
      <c r="H5">
        <f t="shared" ref="H5:H36" si="0">G5*0.583</f>
        <v>466.4</v>
      </c>
      <c r="I5">
        <f>A5*$C$2</f>
        <v>300</v>
      </c>
      <c r="J5">
        <f>A5-I5</f>
        <v>700</v>
      </c>
      <c r="K5">
        <f>J5*0.583</f>
        <v>408.09999999999997</v>
      </c>
    </row>
    <row r="6" spans="1:11" x14ac:dyDescent="0.8">
      <c r="A6" s="1">
        <v>1000</v>
      </c>
      <c r="B6" s="1">
        <v>1</v>
      </c>
      <c r="C6">
        <f>(D5+A6)*$A$2</f>
        <v>190</v>
      </c>
      <c r="D6">
        <f t="shared" ref="D6:D69" si="1">A6-C6+D5</f>
        <v>1710</v>
      </c>
      <c r="E6">
        <f t="shared" ref="E6:E69" si="2">D6*0.583</f>
        <v>996.93</v>
      </c>
      <c r="F6">
        <f>(G5+A6)*$B$2</f>
        <v>360</v>
      </c>
      <c r="G6">
        <f t="shared" ref="G6:G69" si="3">A6-F6+G5</f>
        <v>1440</v>
      </c>
      <c r="H6">
        <f t="shared" si="0"/>
        <v>839.52</v>
      </c>
      <c r="I6">
        <f t="shared" ref="I6:I37" si="4">(A6+J5)*$C$2</f>
        <v>510</v>
      </c>
      <c r="J6">
        <f t="shared" ref="J6:J37" si="5">A6-I6+J5</f>
        <v>1190</v>
      </c>
      <c r="K6">
        <f t="shared" ref="K6:K69" si="6">J6*0.583</f>
        <v>693.77</v>
      </c>
    </row>
    <row r="7" spans="1:11" x14ac:dyDescent="0.8">
      <c r="A7" s="1">
        <v>1000</v>
      </c>
      <c r="B7" s="1">
        <v>2</v>
      </c>
      <c r="C7">
        <f t="shared" ref="C7:C70" si="7">(D6+A7)*$A$2</f>
        <v>271</v>
      </c>
      <c r="D7">
        <f t="shared" si="1"/>
        <v>2439</v>
      </c>
      <c r="E7">
        <f t="shared" si="2"/>
        <v>1421.9369999999999</v>
      </c>
      <c r="F7">
        <f t="shared" ref="F7:F70" si="8">(G6+A7)*$B$2</f>
        <v>488</v>
      </c>
      <c r="G7">
        <f t="shared" si="3"/>
        <v>1952</v>
      </c>
      <c r="H7">
        <f t="shared" si="0"/>
        <v>1138.0159999999998</v>
      </c>
      <c r="I7">
        <f t="shared" si="4"/>
        <v>657</v>
      </c>
      <c r="J7">
        <f t="shared" si="5"/>
        <v>1533</v>
      </c>
      <c r="K7">
        <f t="shared" si="6"/>
        <v>893.73899999999992</v>
      </c>
    </row>
    <row r="8" spans="1:11" x14ac:dyDescent="0.8">
      <c r="A8" s="1">
        <v>1000</v>
      </c>
      <c r="B8" s="1">
        <v>3</v>
      </c>
      <c r="C8">
        <f t="shared" si="7"/>
        <v>343.90000000000003</v>
      </c>
      <c r="D8">
        <f t="shared" si="1"/>
        <v>3095.1</v>
      </c>
      <c r="E8">
        <f t="shared" si="2"/>
        <v>1804.4432999999999</v>
      </c>
      <c r="F8">
        <f t="shared" si="8"/>
        <v>590.4</v>
      </c>
      <c r="G8">
        <f t="shared" si="3"/>
        <v>2361.6</v>
      </c>
      <c r="H8">
        <f t="shared" si="0"/>
        <v>1376.8127999999999</v>
      </c>
      <c r="I8">
        <f t="shared" si="4"/>
        <v>759.9</v>
      </c>
      <c r="J8">
        <f t="shared" si="5"/>
        <v>1773.1</v>
      </c>
      <c r="K8">
        <f t="shared" si="6"/>
        <v>1033.7172999999998</v>
      </c>
    </row>
    <row r="9" spans="1:11" x14ac:dyDescent="0.8">
      <c r="A9" s="1">
        <v>1000</v>
      </c>
      <c r="B9" s="1">
        <v>4</v>
      </c>
      <c r="C9">
        <f t="shared" si="7"/>
        <v>409.51</v>
      </c>
      <c r="D9">
        <f t="shared" si="1"/>
        <v>3685.59</v>
      </c>
      <c r="E9">
        <f t="shared" si="2"/>
        <v>2148.6989699999999</v>
      </c>
      <c r="F9">
        <f t="shared" si="8"/>
        <v>672.32</v>
      </c>
      <c r="G9">
        <f t="shared" si="3"/>
        <v>2689.2799999999997</v>
      </c>
      <c r="H9">
        <f t="shared" si="0"/>
        <v>1567.8502399999998</v>
      </c>
      <c r="I9">
        <f t="shared" si="4"/>
        <v>831.93</v>
      </c>
      <c r="J9">
        <f t="shared" si="5"/>
        <v>1941.17</v>
      </c>
      <c r="K9">
        <f t="shared" si="6"/>
        <v>1131.7021099999999</v>
      </c>
    </row>
    <row r="10" spans="1:11" x14ac:dyDescent="0.8">
      <c r="A10" s="1">
        <v>1000</v>
      </c>
      <c r="B10" s="1">
        <v>5</v>
      </c>
      <c r="C10">
        <f t="shared" si="7"/>
        <v>468.55900000000003</v>
      </c>
      <c r="D10">
        <f t="shared" si="1"/>
        <v>4217.0309999999999</v>
      </c>
      <c r="E10">
        <f t="shared" si="2"/>
        <v>2458.5290729999997</v>
      </c>
      <c r="F10">
        <f t="shared" si="8"/>
        <v>737.85599999999999</v>
      </c>
      <c r="G10">
        <f t="shared" si="3"/>
        <v>2951.424</v>
      </c>
      <c r="H10">
        <f t="shared" si="0"/>
        <v>1720.6801919999998</v>
      </c>
      <c r="I10">
        <f t="shared" si="4"/>
        <v>882.351</v>
      </c>
      <c r="J10">
        <f t="shared" si="5"/>
        <v>2058.819</v>
      </c>
      <c r="K10">
        <f t="shared" si="6"/>
        <v>1200.291477</v>
      </c>
    </row>
    <row r="11" spans="1:11" x14ac:dyDescent="0.8">
      <c r="A11" s="1">
        <v>1000</v>
      </c>
      <c r="B11" s="1">
        <v>6</v>
      </c>
      <c r="C11">
        <f t="shared" si="7"/>
        <v>521.70310000000006</v>
      </c>
      <c r="D11">
        <f t="shared" si="1"/>
        <v>4695.3279000000002</v>
      </c>
      <c r="E11">
        <f t="shared" si="2"/>
        <v>2737.3761657</v>
      </c>
      <c r="F11">
        <f t="shared" si="8"/>
        <v>790.28480000000002</v>
      </c>
      <c r="G11">
        <f t="shared" si="3"/>
        <v>3161.1392000000001</v>
      </c>
      <c r="H11">
        <f t="shared" si="0"/>
        <v>1842.9441535999999</v>
      </c>
      <c r="I11">
        <f t="shared" si="4"/>
        <v>917.64569999999992</v>
      </c>
      <c r="J11">
        <f t="shared" si="5"/>
        <v>2141.1732999999999</v>
      </c>
      <c r="K11">
        <f t="shared" si="6"/>
        <v>1248.3040338999999</v>
      </c>
    </row>
    <row r="12" spans="1:11" x14ac:dyDescent="0.8">
      <c r="A12" s="1">
        <v>1000</v>
      </c>
      <c r="B12" s="1">
        <v>7</v>
      </c>
      <c r="C12">
        <f t="shared" si="7"/>
        <v>569.53279000000009</v>
      </c>
      <c r="D12">
        <f t="shared" si="1"/>
        <v>5125.79511</v>
      </c>
      <c r="E12">
        <f t="shared" si="2"/>
        <v>2988.33854913</v>
      </c>
      <c r="F12">
        <f t="shared" si="8"/>
        <v>832.22784000000001</v>
      </c>
      <c r="G12">
        <f t="shared" si="3"/>
        <v>3328.9113600000001</v>
      </c>
      <c r="H12">
        <f t="shared" si="0"/>
        <v>1940.75532288</v>
      </c>
      <c r="I12">
        <f t="shared" si="4"/>
        <v>942.35198999999989</v>
      </c>
      <c r="J12">
        <f t="shared" si="5"/>
        <v>2198.8213100000003</v>
      </c>
      <c r="K12">
        <f t="shared" si="6"/>
        <v>1281.9128237300001</v>
      </c>
    </row>
    <row r="13" spans="1:11" x14ac:dyDescent="0.8">
      <c r="A13" s="1">
        <v>1000</v>
      </c>
      <c r="B13" s="1">
        <v>8</v>
      </c>
      <c r="C13">
        <f t="shared" si="7"/>
        <v>612.57951100000002</v>
      </c>
      <c r="D13">
        <f t="shared" si="1"/>
        <v>5513.2155990000001</v>
      </c>
      <c r="E13">
        <f t="shared" si="2"/>
        <v>3214.204694217</v>
      </c>
      <c r="F13">
        <f t="shared" si="8"/>
        <v>865.78227200000003</v>
      </c>
      <c r="G13">
        <f t="shared" si="3"/>
        <v>3463.1290880000001</v>
      </c>
      <c r="H13">
        <f t="shared" si="0"/>
        <v>2019.0042583039999</v>
      </c>
      <c r="I13">
        <f t="shared" si="4"/>
        <v>959.64639299999999</v>
      </c>
      <c r="J13">
        <f t="shared" si="5"/>
        <v>2239.1749170000003</v>
      </c>
      <c r="K13">
        <f t="shared" si="6"/>
        <v>1305.438976611</v>
      </c>
    </row>
    <row r="14" spans="1:11" x14ac:dyDescent="0.8">
      <c r="A14" s="1">
        <v>1000</v>
      </c>
      <c r="B14" s="1">
        <v>9</v>
      </c>
      <c r="C14">
        <f t="shared" si="7"/>
        <v>651.32155990000001</v>
      </c>
      <c r="D14">
        <f t="shared" si="1"/>
        <v>5861.8940390999996</v>
      </c>
      <c r="E14">
        <f t="shared" si="2"/>
        <v>3417.4842247952997</v>
      </c>
      <c r="F14">
        <f t="shared" si="8"/>
        <v>892.6258176</v>
      </c>
      <c r="G14">
        <f t="shared" si="3"/>
        <v>3570.5032704</v>
      </c>
      <c r="H14">
        <f t="shared" si="0"/>
        <v>2081.6034066431998</v>
      </c>
      <c r="I14">
        <f t="shared" si="4"/>
        <v>971.75247510000008</v>
      </c>
      <c r="J14">
        <f t="shared" si="5"/>
        <v>2267.4224419000002</v>
      </c>
      <c r="K14">
        <f t="shared" si="6"/>
        <v>1321.9072836277001</v>
      </c>
    </row>
    <row r="15" spans="1:11" x14ac:dyDescent="0.8">
      <c r="A15" s="1">
        <v>1000</v>
      </c>
      <c r="B15" s="1">
        <v>10</v>
      </c>
      <c r="C15">
        <f t="shared" si="7"/>
        <v>686.18940391000001</v>
      </c>
      <c r="D15">
        <f t="shared" si="1"/>
        <v>6175.7046351899999</v>
      </c>
      <c r="E15">
        <f t="shared" si="2"/>
        <v>3600.4358023157697</v>
      </c>
      <c r="F15">
        <f t="shared" si="8"/>
        <v>914.10065408000014</v>
      </c>
      <c r="G15">
        <f t="shared" si="3"/>
        <v>3656.4026163199997</v>
      </c>
      <c r="H15">
        <f t="shared" si="0"/>
        <v>2131.6827253145598</v>
      </c>
      <c r="I15">
        <f t="shared" si="4"/>
        <v>980.22673256999997</v>
      </c>
      <c r="J15">
        <f t="shared" si="5"/>
        <v>2287.1957093300002</v>
      </c>
      <c r="K15">
        <f t="shared" si="6"/>
        <v>1333.4350985393901</v>
      </c>
    </row>
    <row r="16" spans="1:11" x14ac:dyDescent="0.8">
      <c r="A16" s="1">
        <v>1000</v>
      </c>
      <c r="B16" s="1">
        <v>11</v>
      </c>
      <c r="C16">
        <f t="shared" si="7"/>
        <v>717.57046351899999</v>
      </c>
      <c r="D16">
        <f t="shared" si="1"/>
        <v>6458.1341716709994</v>
      </c>
      <c r="E16">
        <f t="shared" si="2"/>
        <v>3765.0922220841926</v>
      </c>
      <c r="F16">
        <f t="shared" si="8"/>
        <v>931.28052326399995</v>
      </c>
      <c r="G16">
        <f t="shared" si="3"/>
        <v>3725.1220930559998</v>
      </c>
      <c r="H16">
        <f t="shared" si="0"/>
        <v>2171.7461802516477</v>
      </c>
      <c r="I16">
        <f t="shared" si="4"/>
        <v>986.158712799</v>
      </c>
      <c r="J16">
        <f t="shared" si="5"/>
        <v>2301.0369965310001</v>
      </c>
      <c r="K16">
        <f t="shared" si="6"/>
        <v>1341.5045689775729</v>
      </c>
    </row>
    <row r="17" spans="1:11" x14ac:dyDescent="0.8">
      <c r="A17" s="1">
        <v>1000</v>
      </c>
      <c r="B17" s="1">
        <v>12</v>
      </c>
      <c r="C17">
        <f t="shared" si="7"/>
        <v>745.81341716709994</v>
      </c>
      <c r="D17">
        <f t="shared" si="1"/>
        <v>6712.3207545038995</v>
      </c>
      <c r="E17">
        <f t="shared" si="2"/>
        <v>3913.2829998757729</v>
      </c>
      <c r="F17">
        <f t="shared" si="8"/>
        <v>945.02441861119996</v>
      </c>
      <c r="G17">
        <f t="shared" si="3"/>
        <v>3780.0976744447998</v>
      </c>
      <c r="H17">
        <f t="shared" si="0"/>
        <v>2203.7969442013182</v>
      </c>
      <c r="I17">
        <f t="shared" si="4"/>
        <v>990.31109895930001</v>
      </c>
      <c r="J17">
        <f t="shared" si="5"/>
        <v>2310.7258975717</v>
      </c>
      <c r="K17">
        <f t="shared" si="6"/>
        <v>1347.153198284301</v>
      </c>
    </row>
    <row r="18" spans="1:11" x14ac:dyDescent="0.8">
      <c r="A18" s="1">
        <v>1000</v>
      </c>
      <c r="B18" s="1">
        <v>13</v>
      </c>
      <c r="C18">
        <f t="shared" si="7"/>
        <v>771.23207545038997</v>
      </c>
      <c r="D18">
        <f t="shared" si="1"/>
        <v>6941.0886790535096</v>
      </c>
      <c r="E18">
        <f t="shared" si="2"/>
        <v>4046.6546998881959</v>
      </c>
      <c r="F18">
        <f t="shared" si="8"/>
        <v>956.01953488896004</v>
      </c>
      <c r="G18">
        <f t="shared" si="3"/>
        <v>3824.0781395558397</v>
      </c>
      <c r="H18">
        <f t="shared" si="0"/>
        <v>2229.4375553610544</v>
      </c>
      <c r="I18">
        <f t="shared" si="4"/>
        <v>993.21776927150995</v>
      </c>
      <c r="J18">
        <f t="shared" si="5"/>
        <v>2317.50812830019</v>
      </c>
      <c r="K18">
        <f t="shared" si="6"/>
        <v>1351.1072387990107</v>
      </c>
    </row>
    <row r="19" spans="1:11" x14ac:dyDescent="0.8">
      <c r="A19" s="1">
        <v>1000</v>
      </c>
      <c r="B19" s="1">
        <v>14</v>
      </c>
      <c r="C19">
        <f t="shared" si="7"/>
        <v>794.10886790535096</v>
      </c>
      <c r="D19">
        <f t="shared" si="1"/>
        <v>7146.9798111481587</v>
      </c>
      <c r="E19">
        <f t="shared" si="2"/>
        <v>4166.6892298993762</v>
      </c>
      <c r="F19">
        <f t="shared" si="8"/>
        <v>964.81562791116801</v>
      </c>
      <c r="G19">
        <f t="shared" si="3"/>
        <v>3859.2625116446716</v>
      </c>
      <c r="H19">
        <f t="shared" si="0"/>
        <v>2249.9500442888434</v>
      </c>
      <c r="I19">
        <f t="shared" si="4"/>
        <v>995.25243849005699</v>
      </c>
      <c r="J19">
        <f t="shared" si="5"/>
        <v>2322.2556898101329</v>
      </c>
      <c r="K19">
        <f t="shared" si="6"/>
        <v>1353.8750671593075</v>
      </c>
    </row>
    <row r="20" spans="1:11" x14ac:dyDescent="0.8">
      <c r="A20" s="1">
        <v>1000</v>
      </c>
      <c r="B20" s="1">
        <v>15</v>
      </c>
      <c r="C20">
        <f t="shared" si="7"/>
        <v>814.69798111481589</v>
      </c>
      <c r="D20">
        <f t="shared" si="1"/>
        <v>7332.2818300333429</v>
      </c>
      <c r="E20">
        <f t="shared" si="2"/>
        <v>4274.7203069094385</v>
      </c>
      <c r="F20">
        <f t="shared" si="8"/>
        <v>971.85250232893441</v>
      </c>
      <c r="G20">
        <f t="shared" si="3"/>
        <v>3887.4100093157372</v>
      </c>
      <c r="H20">
        <f t="shared" si="0"/>
        <v>2266.3600354310747</v>
      </c>
      <c r="I20">
        <f t="shared" si="4"/>
        <v>996.67670694303979</v>
      </c>
      <c r="J20">
        <f t="shared" si="5"/>
        <v>2325.5789828670931</v>
      </c>
      <c r="K20">
        <f t="shared" si="6"/>
        <v>1355.8125470115151</v>
      </c>
    </row>
    <row r="21" spans="1:11" x14ac:dyDescent="0.8">
      <c r="A21" s="1">
        <v>1000</v>
      </c>
      <c r="B21" s="1">
        <v>16</v>
      </c>
      <c r="C21">
        <f t="shared" si="7"/>
        <v>833.22818300333427</v>
      </c>
      <c r="D21">
        <f t="shared" si="1"/>
        <v>7499.0536470300085</v>
      </c>
      <c r="E21">
        <f t="shared" si="2"/>
        <v>4371.9482762184944</v>
      </c>
      <c r="F21">
        <f t="shared" si="8"/>
        <v>977.48200186314762</v>
      </c>
      <c r="G21">
        <f t="shared" si="3"/>
        <v>3909.9280074525896</v>
      </c>
      <c r="H21">
        <f t="shared" si="0"/>
        <v>2279.4880283448597</v>
      </c>
      <c r="I21">
        <f t="shared" si="4"/>
        <v>997.67369486012785</v>
      </c>
      <c r="J21">
        <f t="shared" si="5"/>
        <v>2327.9052880069653</v>
      </c>
      <c r="K21">
        <f t="shared" si="6"/>
        <v>1357.1687829080606</v>
      </c>
    </row>
    <row r="22" spans="1:11" x14ac:dyDescent="0.8">
      <c r="A22" s="1">
        <v>1000</v>
      </c>
      <c r="B22" s="1">
        <v>17</v>
      </c>
      <c r="C22">
        <f t="shared" si="7"/>
        <v>849.90536470300094</v>
      </c>
      <c r="D22">
        <f t="shared" si="1"/>
        <v>7649.1482823270071</v>
      </c>
      <c r="E22">
        <f t="shared" si="2"/>
        <v>4459.4534485966451</v>
      </c>
      <c r="F22">
        <f t="shared" si="8"/>
        <v>981.98560149051798</v>
      </c>
      <c r="G22">
        <f t="shared" si="3"/>
        <v>3927.9424059620715</v>
      </c>
      <c r="H22">
        <f t="shared" si="0"/>
        <v>2289.9904226758877</v>
      </c>
      <c r="I22">
        <f t="shared" si="4"/>
        <v>998.37158640208952</v>
      </c>
      <c r="J22">
        <f t="shared" si="5"/>
        <v>2329.5337016048757</v>
      </c>
      <c r="K22">
        <f t="shared" si="6"/>
        <v>1358.1181480356424</v>
      </c>
    </row>
    <row r="23" spans="1:11" x14ac:dyDescent="0.8">
      <c r="A23" s="1">
        <v>1000</v>
      </c>
      <c r="B23" s="1">
        <v>18</v>
      </c>
      <c r="C23">
        <f t="shared" si="7"/>
        <v>864.91482823270076</v>
      </c>
      <c r="D23">
        <f t="shared" si="1"/>
        <v>7784.2334540943066</v>
      </c>
      <c r="E23">
        <f t="shared" si="2"/>
        <v>4538.2081037369808</v>
      </c>
      <c r="F23">
        <f t="shared" si="8"/>
        <v>985.58848119241429</v>
      </c>
      <c r="G23">
        <f t="shared" si="3"/>
        <v>3942.3539247696572</v>
      </c>
      <c r="H23">
        <f t="shared" si="0"/>
        <v>2298.3923381407099</v>
      </c>
      <c r="I23">
        <f t="shared" si="4"/>
        <v>998.8601104814627</v>
      </c>
      <c r="J23">
        <f t="shared" si="5"/>
        <v>2330.6735911234127</v>
      </c>
      <c r="K23">
        <f t="shared" si="6"/>
        <v>1358.7827036249496</v>
      </c>
    </row>
    <row r="24" spans="1:11" x14ac:dyDescent="0.8">
      <c r="A24" s="1">
        <v>1000</v>
      </c>
      <c r="B24" s="1">
        <v>19</v>
      </c>
      <c r="C24">
        <f t="shared" si="7"/>
        <v>878.42334540943068</v>
      </c>
      <c r="D24">
        <f t="shared" si="1"/>
        <v>7905.8101086848756</v>
      </c>
      <c r="E24">
        <f t="shared" si="2"/>
        <v>4609.0872933632818</v>
      </c>
      <c r="F24">
        <f t="shared" si="8"/>
        <v>988.47078495393146</v>
      </c>
      <c r="G24">
        <f t="shared" si="3"/>
        <v>3953.8831398157258</v>
      </c>
      <c r="H24">
        <f t="shared" si="0"/>
        <v>2305.1138705125682</v>
      </c>
      <c r="I24">
        <f t="shared" si="4"/>
        <v>999.20207733702375</v>
      </c>
      <c r="J24">
        <f t="shared" si="5"/>
        <v>2331.4715137863891</v>
      </c>
      <c r="K24">
        <f t="shared" si="6"/>
        <v>1359.2478925374648</v>
      </c>
    </row>
    <row r="25" spans="1:11" x14ac:dyDescent="0.8">
      <c r="A25" s="1">
        <v>1000</v>
      </c>
      <c r="B25" s="1">
        <v>20</v>
      </c>
      <c r="C25">
        <f t="shared" si="7"/>
        <v>890.58101086848774</v>
      </c>
      <c r="D25">
        <f t="shared" si="1"/>
        <v>8015.2290978163874</v>
      </c>
      <c r="E25">
        <f t="shared" si="2"/>
        <v>4672.8785640269534</v>
      </c>
      <c r="F25">
        <f t="shared" si="8"/>
        <v>990.77662796314507</v>
      </c>
      <c r="G25">
        <f t="shared" si="3"/>
        <v>3963.1065118525808</v>
      </c>
      <c r="H25">
        <f t="shared" si="0"/>
        <v>2310.4910964100545</v>
      </c>
      <c r="I25">
        <f t="shared" si="4"/>
        <v>999.44145413591673</v>
      </c>
      <c r="J25">
        <f t="shared" si="5"/>
        <v>2332.0300596504721</v>
      </c>
      <c r="K25">
        <f t="shared" si="6"/>
        <v>1359.5735247762252</v>
      </c>
    </row>
    <row r="26" spans="1:11" x14ac:dyDescent="0.8">
      <c r="A26" s="1">
        <v>1000</v>
      </c>
      <c r="B26" s="1">
        <v>21</v>
      </c>
      <c r="C26">
        <f t="shared" si="7"/>
        <v>901.52290978163876</v>
      </c>
      <c r="D26">
        <f t="shared" si="1"/>
        <v>8113.7061880347483</v>
      </c>
      <c r="E26">
        <f t="shared" si="2"/>
        <v>4730.2907076242582</v>
      </c>
      <c r="F26">
        <f t="shared" si="8"/>
        <v>992.6213023705161</v>
      </c>
      <c r="G26">
        <f t="shared" si="3"/>
        <v>3970.4852094820644</v>
      </c>
      <c r="H26">
        <f t="shared" si="0"/>
        <v>2314.7928771280435</v>
      </c>
      <c r="I26">
        <f t="shared" si="4"/>
        <v>999.60901789514162</v>
      </c>
      <c r="J26">
        <f t="shared" si="5"/>
        <v>2332.4210417553304</v>
      </c>
      <c r="K26">
        <f t="shared" si="6"/>
        <v>1359.8014673433574</v>
      </c>
    </row>
    <row r="27" spans="1:11" x14ac:dyDescent="0.8">
      <c r="A27" s="1">
        <v>1000</v>
      </c>
      <c r="B27" s="1">
        <v>22</v>
      </c>
      <c r="C27">
        <f t="shared" si="7"/>
        <v>911.37061880347483</v>
      </c>
      <c r="D27">
        <f t="shared" si="1"/>
        <v>8202.3355692312725</v>
      </c>
      <c r="E27">
        <f t="shared" si="2"/>
        <v>4781.9616368618317</v>
      </c>
      <c r="F27">
        <f t="shared" si="8"/>
        <v>994.09704189641297</v>
      </c>
      <c r="G27">
        <f t="shared" si="3"/>
        <v>3976.3881675856514</v>
      </c>
      <c r="H27">
        <f t="shared" si="0"/>
        <v>2318.2343017024345</v>
      </c>
      <c r="I27">
        <f t="shared" si="4"/>
        <v>999.72631252659903</v>
      </c>
      <c r="J27">
        <f t="shared" si="5"/>
        <v>2332.6947292287314</v>
      </c>
      <c r="K27">
        <f t="shared" si="6"/>
        <v>1359.9610271403503</v>
      </c>
    </row>
    <row r="28" spans="1:11" x14ac:dyDescent="0.8">
      <c r="A28" s="1">
        <v>1000</v>
      </c>
      <c r="B28" s="1">
        <v>23</v>
      </c>
      <c r="C28">
        <f t="shared" si="7"/>
        <v>920.23355692312725</v>
      </c>
      <c r="D28">
        <f t="shared" si="1"/>
        <v>8282.1020123081453</v>
      </c>
      <c r="E28">
        <f t="shared" si="2"/>
        <v>4828.4654731756482</v>
      </c>
      <c r="F28">
        <f t="shared" si="8"/>
        <v>995.27763351713043</v>
      </c>
      <c r="G28">
        <f t="shared" si="3"/>
        <v>3981.1105340685208</v>
      </c>
      <c r="H28">
        <f t="shared" si="0"/>
        <v>2320.9874413619473</v>
      </c>
      <c r="I28">
        <f t="shared" si="4"/>
        <v>999.80841876861939</v>
      </c>
      <c r="J28">
        <f t="shared" si="5"/>
        <v>2332.8863104601119</v>
      </c>
      <c r="K28">
        <f t="shared" si="6"/>
        <v>1360.0727189982451</v>
      </c>
    </row>
    <row r="29" spans="1:11" x14ac:dyDescent="0.8">
      <c r="A29" s="1">
        <v>1000</v>
      </c>
      <c r="B29" s="1">
        <v>24</v>
      </c>
      <c r="C29">
        <f t="shared" si="7"/>
        <v>928.21020123081462</v>
      </c>
      <c r="D29">
        <f t="shared" si="1"/>
        <v>8353.8918110773302</v>
      </c>
      <c r="E29">
        <f t="shared" si="2"/>
        <v>4870.3189258580833</v>
      </c>
      <c r="F29">
        <f t="shared" si="8"/>
        <v>996.22210681370416</v>
      </c>
      <c r="G29">
        <f t="shared" si="3"/>
        <v>3984.8884272548166</v>
      </c>
      <c r="H29">
        <f t="shared" si="0"/>
        <v>2323.189953089558</v>
      </c>
      <c r="I29">
        <f t="shared" si="4"/>
        <v>999.86589313803347</v>
      </c>
      <c r="J29">
        <f t="shared" si="5"/>
        <v>2333.0204173220782</v>
      </c>
      <c r="K29">
        <f t="shared" si="6"/>
        <v>1360.1509032987715</v>
      </c>
    </row>
    <row r="30" spans="1:11" x14ac:dyDescent="0.8">
      <c r="A30" s="1">
        <v>1000</v>
      </c>
      <c r="B30" s="1">
        <v>25</v>
      </c>
      <c r="C30">
        <f t="shared" si="7"/>
        <v>935.38918110773307</v>
      </c>
      <c r="D30">
        <f t="shared" si="1"/>
        <v>8418.5026299695965</v>
      </c>
      <c r="E30">
        <f t="shared" si="2"/>
        <v>4907.9870332722749</v>
      </c>
      <c r="F30">
        <f t="shared" si="8"/>
        <v>996.97768545096335</v>
      </c>
      <c r="G30">
        <f t="shared" si="3"/>
        <v>3987.9107418038534</v>
      </c>
      <c r="H30">
        <f t="shared" si="0"/>
        <v>2324.9519624716463</v>
      </c>
      <c r="I30">
        <f t="shared" si="4"/>
        <v>999.90612519662341</v>
      </c>
      <c r="J30">
        <f t="shared" si="5"/>
        <v>2333.114292125455</v>
      </c>
      <c r="K30">
        <f t="shared" si="6"/>
        <v>1360.2056323091401</v>
      </c>
    </row>
    <row r="31" spans="1:11" x14ac:dyDescent="0.8">
      <c r="A31" s="1">
        <v>1000</v>
      </c>
      <c r="B31" s="1">
        <v>26</v>
      </c>
      <c r="C31">
        <f t="shared" si="7"/>
        <v>941.85026299695971</v>
      </c>
      <c r="D31">
        <f t="shared" si="1"/>
        <v>8476.6523669726375</v>
      </c>
      <c r="E31">
        <f t="shared" si="2"/>
        <v>4941.8883299450472</v>
      </c>
      <c r="F31">
        <f t="shared" si="8"/>
        <v>997.58214836077059</v>
      </c>
      <c r="G31">
        <f t="shared" si="3"/>
        <v>3990.3285934430828</v>
      </c>
      <c r="H31">
        <f t="shared" si="0"/>
        <v>2326.3615699773172</v>
      </c>
      <c r="I31">
        <f t="shared" si="4"/>
        <v>999.93428763763643</v>
      </c>
      <c r="J31">
        <f t="shared" si="5"/>
        <v>2333.1800044878187</v>
      </c>
      <c r="K31">
        <f t="shared" si="6"/>
        <v>1360.2439426163983</v>
      </c>
    </row>
    <row r="32" spans="1:11" x14ac:dyDescent="0.8">
      <c r="A32" s="1">
        <v>1000</v>
      </c>
      <c r="B32" s="1">
        <v>27</v>
      </c>
      <c r="C32">
        <f t="shared" si="7"/>
        <v>947.66523669726382</v>
      </c>
      <c r="D32">
        <f t="shared" si="1"/>
        <v>8528.9871302753745</v>
      </c>
      <c r="E32">
        <f t="shared" si="2"/>
        <v>4972.3994969505429</v>
      </c>
      <c r="F32">
        <f t="shared" si="8"/>
        <v>998.06571868861647</v>
      </c>
      <c r="G32">
        <f t="shared" si="3"/>
        <v>3992.2628747544663</v>
      </c>
      <c r="H32">
        <f t="shared" si="0"/>
        <v>2327.4892559818536</v>
      </c>
      <c r="I32">
        <f t="shared" si="4"/>
        <v>999.95400134634554</v>
      </c>
      <c r="J32">
        <f t="shared" si="5"/>
        <v>2333.226003141473</v>
      </c>
      <c r="K32">
        <f t="shared" si="6"/>
        <v>1360.2707598314787</v>
      </c>
    </row>
    <row r="33" spans="1:11" x14ac:dyDescent="0.8">
      <c r="A33" s="1">
        <v>1000</v>
      </c>
      <c r="B33" s="1">
        <v>28</v>
      </c>
      <c r="C33">
        <f t="shared" si="7"/>
        <v>952.8987130275375</v>
      </c>
      <c r="D33">
        <f t="shared" si="1"/>
        <v>8576.0884172478363</v>
      </c>
      <c r="E33">
        <f t="shared" si="2"/>
        <v>4999.859547255488</v>
      </c>
      <c r="F33">
        <f t="shared" si="8"/>
        <v>998.45257495089322</v>
      </c>
      <c r="G33">
        <f t="shared" si="3"/>
        <v>3993.8102998035729</v>
      </c>
      <c r="H33">
        <f t="shared" si="0"/>
        <v>2328.3914047854828</v>
      </c>
      <c r="I33">
        <f t="shared" si="4"/>
        <v>999.96780094244184</v>
      </c>
      <c r="J33">
        <f t="shared" si="5"/>
        <v>2333.2582021990311</v>
      </c>
      <c r="K33">
        <f t="shared" si="6"/>
        <v>1360.2895318820351</v>
      </c>
    </row>
    <row r="34" spans="1:11" x14ac:dyDescent="0.8">
      <c r="A34" s="1">
        <v>1000</v>
      </c>
      <c r="B34" s="1">
        <v>29</v>
      </c>
      <c r="C34">
        <f t="shared" si="7"/>
        <v>957.6088417247837</v>
      </c>
      <c r="D34">
        <f t="shared" si="1"/>
        <v>8618.4795755230534</v>
      </c>
      <c r="E34">
        <f t="shared" si="2"/>
        <v>5024.5735925299396</v>
      </c>
      <c r="F34">
        <f t="shared" si="8"/>
        <v>998.76205996071462</v>
      </c>
      <c r="G34">
        <f t="shared" si="3"/>
        <v>3995.0482398428585</v>
      </c>
      <c r="H34">
        <f t="shared" si="0"/>
        <v>2329.1131238283865</v>
      </c>
      <c r="I34">
        <f t="shared" si="4"/>
        <v>999.97746065970932</v>
      </c>
      <c r="J34">
        <f t="shared" si="5"/>
        <v>2333.2807415393218</v>
      </c>
      <c r="K34">
        <f t="shared" si="6"/>
        <v>1360.3026723174246</v>
      </c>
    </row>
    <row r="35" spans="1:11" x14ac:dyDescent="0.8">
      <c r="A35" s="1">
        <v>1000</v>
      </c>
      <c r="B35" s="1">
        <v>30</v>
      </c>
      <c r="C35">
        <f t="shared" si="7"/>
        <v>961.84795755230539</v>
      </c>
      <c r="D35">
        <f t="shared" si="1"/>
        <v>8656.6316179707483</v>
      </c>
      <c r="E35">
        <f t="shared" si="2"/>
        <v>5046.8162332769461</v>
      </c>
      <c r="F35">
        <f t="shared" si="8"/>
        <v>999.0096479685717</v>
      </c>
      <c r="G35">
        <f t="shared" si="3"/>
        <v>3996.0385918742868</v>
      </c>
      <c r="H35">
        <f t="shared" si="0"/>
        <v>2329.690499062709</v>
      </c>
      <c r="I35">
        <f t="shared" si="4"/>
        <v>999.98422246179643</v>
      </c>
      <c r="J35">
        <f t="shared" si="5"/>
        <v>2333.2965190775253</v>
      </c>
      <c r="K35">
        <f t="shared" si="6"/>
        <v>1360.3118706221971</v>
      </c>
    </row>
    <row r="36" spans="1:11" x14ac:dyDescent="0.8">
      <c r="A36" s="1">
        <v>1000</v>
      </c>
      <c r="B36" s="1">
        <v>31</v>
      </c>
      <c r="C36">
        <f t="shared" si="7"/>
        <v>965.66316179707485</v>
      </c>
      <c r="D36">
        <f t="shared" si="1"/>
        <v>8690.968456173674</v>
      </c>
      <c r="E36">
        <f t="shared" si="2"/>
        <v>5066.8346099492519</v>
      </c>
      <c r="F36">
        <f t="shared" si="8"/>
        <v>999.20771837485745</v>
      </c>
      <c r="G36">
        <f t="shared" si="3"/>
        <v>3996.8308734994293</v>
      </c>
      <c r="H36">
        <f t="shared" si="0"/>
        <v>2330.152399250167</v>
      </c>
      <c r="I36">
        <f t="shared" si="4"/>
        <v>999.9889557232575</v>
      </c>
      <c r="J36">
        <f t="shared" si="5"/>
        <v>2333.3075633542676</v>
      </c>
      <c r="K36">
        <f t="shared" si="6"/>
        <v>1360.3183094355379</v>
      </c>
    </row>
    <row r="37" spans="1:11" x14ac:dyDescent="0.8">
      <c r="A37" s="1">
        <v>1000</v>
      </c>
      <c r="B37" s="1">
        <v>32</v>
      </c>
      <c r="C37">
        <f t="shared" si="7"/>
        <v>969.09684561736742</v>
      </c>
      <c r="D37">
        <f t="shared" si="1"/>
        <v>8721.8716105563071</v>
      </c>
      <c r="E37">
        <f t="shared" si="2"/>
        <v>5084.8511489543271</v>
      </c>
      <c r="F37">
        <f t="shared" si="8"/>
        <v>999.36617469988596</v>
      </c>
      <c r="G37">
        <f t="shared" si="3"/>
        <v>3997.4646987995434</v>
      </c>
      <c r="H37">
        <f t="shared" ref="H37:H68" si="9">G37*0.583</f>
        <v>2330.5219194001338</v>
      </c>
      <c r="I37">
        <f t="shared" si="4"/>
        <v>999.99226900628025</v>
      </c>
      <c r="J37">
        <f t="shared" si="5"/>
        <v>2333.3152943479872</v>
      </c>
      <c r="K37">
        <f t="shared" si="6"/>
        <v>1360.3228166048764</v>
      </c>
    </row>
    <row r="38" spans="1:11" x14ac:dyDescent="0.8">
      <c r="A38" s="1">
        <v>1000</v>
      </c>
      <c r="B38" s="1">
        <v>33</v>
      </c>
      <c r="C38">
        <f t="shared" si="7"/>
        <v>972.18716105563078</v>
      </c>
      <c r="D38">
        <f t="shared" si="1"/>
        <v>8749.6844495006771</v>
      </c>
      <c r="E38">
        <f t="shared" si="2"/>
        <v>5101.0660340588947</v>
      </c>
      <c r="F38">
        <f t="shared" si="8"/>
        <v>999.49293975990884</v>
      </c>
      <c r="G38">
        <f t="shared" si="3"/>
        <v>3997.9717590396344</v>
      </c>
      <c r="H38">
        <f t="shared" si="9"/>
        <v>2330.8175355201065</v>
      </c>
      <c r="I38">
        <f t="shared" ref="I38:I69" si="10">(A38+J37)*$C$2</f>
        <v>999.99458830439607</v>
      </c>
      <c r="J38">
        <f t="shared" ref="J38:J69" si="11">A38-I38+J37</f>
        <v>2333.3207060435911</v>
      </c>
      <c r="K38">
        <f t="shared" si="6"/>
        <v>1360.3259716234136</v>
      </c>
    </row>
    <row r="39" spans="1:11" x14ac:dyDescent="0.8">
      <c r="A39" s="1">
        <v>1000</v>
      </c>
      <c r="B39" s="1">
        <v>34</v>
      </c>
      <c r="C39">
        <f t="shared" si="7"/>
        <v>974.96844495006781</v>
      </c>
      <c r="D39">
        <f t="shared" si="1"/>
        <v>8774.7160045506098</v>
      </c>
      <c r="E39">
        <f t="shared" si="2"/>
        <v>5115.6594306530051</v>
      </c>
      <c r="F39">
        <f t="shared" si="8"/>
        <v>999.59435180792684</v>
      </c>
      <c r="G39">
        <f t="shared" si="3"/>
        <v>3998.3774072317074</v>
      </c>
      <c r="H39">
        <f t="shared" si="9"/>
        <v>2331.0540284160852</v>
      </c>
      <c r="I39">
        <f t="shared" si="10"/>
        <v>999.99621181307725</v>
      </c>
      <c r="J39">
        <f t="shared" si="11"/>
        <v>2333.3244942305137</v>
      </c>
      <c r="K39">
        <f t="shared" si="6"/>
        <v>1360.3281801363894</v>
      </c>
    </row>
    <row r="40" spans="1:11" x14ac:dyDescent="0.8">
      <c r="A40" s="1">
        <v>1000</v>
      </c>
      <c r="B40" s="1">
        <v>35</v>
      </c>
      <c r="C40">
        <f t="shared" si="7"/>
        <v>977.47160045506098</v>
      </c>
      <c r="D40">
        <f t="shared" si="1"/>
        <v>8797.2444040955488</v>
      </c>
      <c r="E40">
        <f t="shared" si="2"/>
        <v>5128.7934875877045</v>
      </c>
      <c r="F40">
        <f t="shared" si="8"/>
        <v>999.67548144634156</v>
      </c>
      <c r="G40">
        <f t="shared" si="3"/>
        <v>3998.7019257853658</v>
      </c>
      <c r="H40">
        <f t="shared" si="9"/>
        <v>2331.2432227328682</v>
      </c>
      <c r="I40">
        <f t="shared" si="10"/>
        <v>999.99734826915403</v>
      </c>
      <c r="J40">
        <f t="shared" si="11"/>
        <v>2333.3271459613597</v>
      </c>
      <c r="K40">
        <f t="shared" si="6"/>
        <v>1360.3297260954726</v>
      </c>
    </row>
    <row r="41" spans="1:11" x14ac:dyDescent="0.8">
      <c r="A41" s="1">
        <v>1000</v>
      </c>
      <c r="B41" s="1">
        <v>36</v>
      </c>
      <c r="C41">
        <f t="shared" si="7"/>
        <v>979.72444040955497</v>
      </c>
      <c r="D41">
        <f t="shared" si="1"/>
        <v>8817.5199636859943</v>
      </c>
      <c r="E41">
        <f t="shared" si="2"/>
        <v>5140.6141388289343</v>
      </c>
      <c r="F41">
        <f t="shared" si="8"/>
        <v>999.74038515707332</v>
      </c>
      <c r="G41">
        <f t="shared" si="3"/>
        <v>3998.9615406282924</v>
      </c>
      <c r="H41">
        <f t="shared" si="9"/>
        <v>2331.3945781862944</v>
      </c>
      <c r="I41">
        <f t="shared" si="10"/>
        <v>999.9981437884079</v>
      </c>
      <c r="J41">
        <f t="shared" si="11"/>
        <v>2333.3290021729517</v>
      </c>
      <c r="K41">
        <f t="shared" si="6"/>
        <v>1360.3308082668307</v>
      </c>
    </row>
    <row r="42" spans="1:11" x14ac:dyDescent="0.8">
      <c r="A42" s="1">
        <v>1000</v>
      </c>
      <c r="B42" s="1">
        <v>37</v>
      </c>
      <c r="C42">
        <f t="shared" si="7"/>
        <v>981.75199636859952</v>
      </c>
      <c r="D42">
        <f t="shared" si="1"/>
        <v>8835.7679673173952</v>
      </c>
      <c r="E42">
        <f t="shared" si="2"/>
        <v>5151.2527249460409</v>
      </c>
      <c r="F42">
        <f t="shared" si="8"/>
        <v>999.79230812565845</v>
      </c>
      <c r="G42">
        <f t="shared" si="3"/>
        <v>3999.1692325026338</v>
      </c>
      <c r="H42">
        <f t="shared" si="9"/>
        <v>2331.5156625490354</v>
      </c>
      <c r="I42">
        <f t="shared" si="10"/>
        <v>999.99870065188543</v>
      </c>
      <c r="J42">
        <f t="shared" si="11"/>
        <v>2333.3303015210663</v>
      </c>
      <c r="K42">
        <f t="shared" si="6"/>
        <v>1360.3315657867815</v>
      </c>
    </row>
    <row r="43" spans="1:11" x14ac:dyDescent="0.8">
      <c r="A43" s="1">
        <v>1000</v>
      </c>
      <c r="B43" s="1">
        <v>38</v>
      </c>
      <c r="C43">
        <f t="shared" si="7"/>
        <v>983.57679673173959</v>
      </c>
      <c r="D43">
        <f t="shared" si="1"/>
        <v>8852.1911705856564</v>
      </c>
      <c r="E43">
        <f t="shared" si="2"/>
        <v>5160.8274524514372</v>
      </c>
      <c r="F43">
        <f t="shared" si="8"/>
        <v>999.83384650052687</v>
      </c>
      <c r="G43">
        <f t="shared" si="3"/>
        <v>3999.335386002107</v>
      </c>
      <c r="H43">
        <f t="shared" si="9"/>
        <v>2331.6125300392282</v>
      </c>
      <c r="I43">
        <f t="shared" si="10"/>
        <v>999.99909045631989</v>
      </c>
      <c r="J43">
        <f t="shared" si="11"/>
        <v>2333.3312110647466</v>
      </c>
      <c r="K43">
        <f t="shared" si="6"/>
        <v>1360.3320960507472</v>
      </c>
    </row>
    <row r="44" spans="1:11" x14ac:dyDescent="0.8">
      <c r="A44" s="1">
        <v>1000</v>
      </c>
      <c r="B44" s="1">
        <v>39</v>
      </c>
      <c r="C44">
        <f t="shared" si="7"/>
        <v>985.21911705856564</v>
      </c>
      <c r="D44">
        <f t="shared" si="1"/>
        <v>8866.9720535270899</v>
      </c>
      <c r="E44">
        <f t="shared" si="2"/>
        <v>5169.4447072062931</v>
      </c>
      <c r="F44">
        <f t="shared" si="8"/>
        <v>999.86707720042148</v>
      </c>
      <c r="G44">
        <f t="shared" si="3"/>
        <v>3999.4683088016855</v>
      </c>
      <c r="H44">
        <f t="shared" si="9"/>
        <v>2331.6900240313826</v>
      </c>
      <c r="I44">
        <f t="shared" si="10"/>
        <v>999.99936331942399</v>
      </c>
      <c r="J44">
        <f t="shared" si="11"/>
        <v>2333.3318477453226</v>
      </c>
      <c r="K44">
        <f t="shared" si="6"/>
        <v>1360.3324672355229</v>
      </c>
    </row>
    <row r="45" spans="1:11" x14ac:dyDescent="0.8">
      <c r="A45" s="1">
        <v>1000</v>
      </c>
      <c r="B45" s="1">
        <v>40</v>
      </c>
      <c r="C45">
        <f t="shared" si="7"/>
        <v>986.69720535270903</v>
      </c>
      <c r="D45">
        <f t="shared" si="1"/>
        <v>8880.2748481743802</v>
      </c>
      <c r="E45">
        <f t="shared" si="2"/>
        <v>5177.2002364856635</v>
      </c>
      <c r="F45">
        <f t="shared" si="8"/>
        <v>999.89366176033718</v>
      </c>
      <c r="G45">
        <f t="shared" si="3"/>
        <v>3999.5746470413483</v>
      </c>
      <c r="H45">
        <f t="shared" si="9"/>
        <v>2331.7520192251059</v>
      </c>
      <c r="I45">
        <f t="shared" si="10"/>
        <v>999.99955432359673</v>
      </c>
      <c r="J45">
        <f t="shared" si="11"/>
        <v>2333.3322934217258</v>
      </c>
      <c r="K45">
        <f t="shared" si="6"/>
        <v>1360.332727064866</v>
      </c>
    </row>
    <row r="46" spans="1:11" x14ac:dyDescent="0.8">
      <c r="A46" s="1">
        <v>1000</v>
      </c>
      <c r="B46" s="1">
        <v>41</v>
      </c>
      <c r="C46">
        <f t="shared" si="7"/>
        <v>988.02748481743811</v>
      </c>
      <c r="D46">
        <f t="shared" si="1"/>
        <v>8892.2473633569425</v>
      </c>
      <c r="E46">
        <f t="shared" si="2"/>
        <v>5184.1802128370973</v>
      </c>
      <c r="F46">
        <f t="shared" si="8"/>
        <v>999.91492940826981</v>
      </c>
      <c r="G46">
        <f t="shared" si="3"/>
        <v>3999.6597176330783</v>
      </c>
      <c r="H46">
        <f t="shared" si="9"/>
        <v>2331.8016153800845</v>
      </c>
      <c r="I46">
        <f t="shared" si="10"/>
        <v>999.99968802651767</v>
      </c>
      <c r="J46">
        <f t="shared" si="11"/>
        <v>2333.3326053952082</v>
      </c>
      <c r="K46">
        <f t="shared" si="6"/>
        <v>1360.3329089454064</v>
      </c>
    </row>
    <row r="47" spans="1:11" x14ac:dyDescent="0.8">
      <c r="A47" s="1">
        <v>1000</v>
      </c>
      <c r="B47" s="1">
        <v>42</v>
      </c>
      <c r="C47">
        <f t="shared" si="7"/>
        <v>989.22473633569427</v>
      </c>
      <c r="D47">
        <f t="shared" si="1"/>
        <v>8903.0226270212479</v>
      </c>
      <c r="E47">
        <f t="shared" si="2"/>
        <v>5190.4621915533871</v>
      </c>
      <c r="F47">
        <f t="shared" si="8"/>
        <v>999.93194352661567</v>
      </c>
      <c r="G47">
        <f t="shared" si="3"/>
        <v>3999.7277741064627</v>
      </c>
      <c r="H47">
        <f t="shared" si="9"/>
        <v>2331.8412923040678</v>
      </c>
      <c r="I47">
        <f t="shared" si="10"/>
        <v>999.99978161856245</v>
      </c>
      <c r="J47">
        <f t="shared" si="11"/>
        <v>2333.3328237766459</v>
      </c>
      <c r="K47">
        <f t="shared" si="6"/>
        <v>1360.3330362617844</v>
      </c>
    </row>
    <row r="48" spans="1:11" x14ac:dyDescent="0.8">
      <c r="A48" s="1">
        <v>1000</v>
      </c>
      <c r="B48" s="1">
        <v>43</v>
      </c>
      <c r="C48">
        <f t="shared" si="7"/>
        <v>990.30226270212484</v>
      </c>
      <c r="D48">
        <f t="shared" si="1"/>
        <v>8912.7203643191224</v>
      </c>
      <c r="E48">
        <f t="shared" si="2"/>
        <v>5196.1159723980481</v>
      </c>
      <c r="F48">
        <f t="shared" si="8"/>
        <v>999.9455548212926</v>
      </c>
      <c r="G48">
        <f t="shared" si="3"/>
        <v>3999.78221928517</v>
      </c>
      <c r="H48">
        <f t="shared" si="9"/>
        <v>2331.8730338432538</v>
      </c>
      <c r="I48">
        <f t="shared" si="10"/>
        <v>999.99984713299375</v>
      </c>
      <c r="J48">
        <f t="shared" si="11"/>
        <v>2333.3329766436523</v>
      </c>
      <c r="K48">
        <f t="shared" si="6"/>
        <v>1360.3331253832491</v>
      </c>
    </row>
    <row r="49" spans="1:11" x14ac:dyDescent="0.8">
      <c r="A49" s="1">
        <v>1000</v>
      </c>
      <c r="B49" s="1">
        <v>44</v>
      </c>
      <c r="C49">
        <f t="shared" si="7"/>
        <v>991.27203643191228</v>
      </c>
      <c r="D49">
        <f t="shared" si="1"/>
        <v>8921.4483278872103</v>
      </c>
      <c r="E49">
        <f t="shared" si="2"/>
        <v>5201.2043751582432</v>
      </c>
      <c r="F49">
        <f t="shared" si="8"/>
        <v>999.95644385703406</v>
      </c>
      <c r="G49">
        <f t="shared" si="3"/>
        <v>3999.8257754281358</v>
      </c>
      <c r="H49">
        <f t="shared" si="9"/>
        <v>2331.8984270746032</v>
      </c>
      <c r="I49">
        <f t="shared" si="10"/>
        <v>999.99989299309561</v>
      </c>
      <c r="J49">
        <f t="shared" si="11"/>
        <v>2333.3330836505565</v>
      </c>
      <c r="K49">
        <f t="shared" si="6"/>
        <v>1360.3331877682745</v>
      </c>
    </row>
    <row r="50" spans="1:11" x14ac:dyDescent="0.8">
      <c r="A50" s="1">
        <v>1000</v>
      </c>
      <c r="B50" s="1">
        <v>45</v>
      </c>
      <c r="C50">
        <f t="shared" si="7"/>
        <v>992.14483278872103</v>
      </c>
      <c r="D50">
        <f t="shared" si="1"/>
        <v>8929.3034950984893</v>
      </c>
      <c r="E50">
        <f t="shared" si="2"/>
        <v>5205.783937642419</v>
      </c>
      <c r="F50">
        <f t="shared" si="8"/>
        <v>999.9651550856272</v>
      </c>
      <c r="G50">
        <f t="shared" si="3"/>
        <v>3999.8606203425088</v>
      </c>
      <c r="H50">
        <f t="shared" si="9"/>
        <v>2331.9187416596824</v>
      </c>
      <c r="I50">
        <f t="shared" si="10"/>
        <v>999.99992509516687</v>
      </c>
      <c r="J50">
        <f t="shared" si="11"/>
        <v>2333.3331585553897</v>
      </c>
      <c r="K50">
        <f t="shared" si="6"/>
        <v>1360.3332314377922</v>
      </c>
    </row>
    <row r="51" spans="1:11" x14ac:dyDescent="0.8">
      <c r="A51" s="1">
        <v>1000</v>
      </c>
      <c r="B51" s="1">
        <v>46</v>
      </c>
      <c r="C51">
        <f t="shared" si="7"/>
        <v>992.93034950984895</v>
      </c>
      <c r="D51">
        <f t="shared" si="1"/>
        <v>8936.3731455886409</v>
      </c>
      <c r="E51">
        <f t="shared" si="2"/>
        <v>5209.905543878177</v>
      </c>
      <c r="F51">
        <f t="shared" si="8"/>
        <v>999.97212406850178</v>
      </c>
      <c r="G51">
        <f t="shared" si="3"/>
        <v>3999.8884962740071</v>
      </c>
      <c r="H51">
        <f t="shared" si="9"/>
        <v>2331.9349933277458</v>
      </c>
      <c r="I51">
        <f t="shared" si="10"/>
        <v>999.99994756661681</v>
      </c>
      <c r="J51">
        <f t="shared" si="11"/>
        <v>2333.3332109887729</v>
      </c>
      <c r="K51">
        <f t="shared" si="6"/>
        <v>1360.3332620064546</v>
      </c>
    </row>
    <row r="52" spans="1:11" x14ac:dyDescent="0.8">
      <c r="A52" s="1">
        <v>1000</v>
      </c>
      <c r="B52" s="1">
        <v>47</v>
      </c>
      <c r="C52">
        <f t="shared" si="7"/>
        <v>993.63731455886409</v>
      </c>
      <c r="D52">
        <f t="shared" si="1"/>
        <v>8942.7358310297768</v>
      </c>
      <c r="E52">
        <f t="shared" si="2"/>
        <v>5213.6149894903592</v>
      </c>
      <c r="F52">
        <f t="shared" si="8"/>
        <v>999.97769925480134</v>
      </c>
      <c r="G52">
        <f t="shared" si="3"/>
        <v>3999.9107970192058</v>
      </c>
      <c r="H52">
        <f t="shared" si="9"/>
        <v>2331.9479946621968</v>
      </c>
      <c r="I52">
        <f t="shared" si="10"/>
        <v>999.99996329663179</v>
      </c>
      <c r="J52">
        <f t="shared" si="11"/>
        <v>2333.333247692141</v>
      </c>
      <c r="K52">
        <f t="shared" si="6"/>
        <v>1360.3332834045182</v>
      </c>
    </row>
    <row r="53" spans="1:11" x14ac:dyDescent="0.8">
      <c r="A53" s="1">
        <v>1000</v>
      </c>
      <c r="B53" s="1">
        <v>48</v>
      </c>
      <c r="C53">
        <f t="shared" si="7"/>
        <v>994.27358310297768</v>
      </c>
      <c r="D53">
        <f t="shared" si="1"/>
        <v>8948.4622479268</v>
      </c>
      <c r="E53">
        <f t="shared" si="2"/>
        <v>5216.9534905413238</v>
      </c>
      <c r="F53">
        <f t="shared" si="8"/>
        <v>999.98215940384114</v>
      </c>
      <c r="G53">
        <f t="shared" si="3"/>
        <v>3999.9286376153646</v>
      </c>
      <c r="H53">
        <f t="shared" si="9"/>
        <v>2331.9583957297573</v>
      </c>
      <c r="I53">
        <f t="shared" si="10"/>
        <v>999.99997430764222</v>
      </c>
      <c r="J53">
        <f t="shared" si="11"/>
        <v>2333.3332733844986</v>
      </c>
      <c r="K53">
        <f t="shared" si="6"/>
        <v>1360.3332983831626</v>
      </c>
    </row>
    <row r="54" spans="1:11" x14ac:dyDescent="0.8">
      <c r="A54" s="1">
        <v>1000</v>
      </c>
      <c r="B54" s="1">
        <v>49</v>
      </c>
      <c r="C54">
        <f t="shared" si="7"/>
        <v>994.84622479268</v>
      </c>
      <c r="D54">
        <f t="shared" si="1"/>
        <v>8953.61602313412</v>
      </c>
      <c r="E54">
        <f t="shared" si="2"/>
        <v>5219.9581414871918</v>
      </c>
      <c r="F54">
        <f t="shared" si="8"/>
        <v>999.98572752307302</v>
      </c>
      <c r="G54">
        <f t="shared" si="3"/>
        <v>3999.9429100922916</v>
      </c>
      <c r="H54">
        <f t="shared" si="9"/>
        <v>2331.9667165838059</v>
      </c>
      <c r="I54">
        <f t="shared" si="10"/>
        <v>999.99998201534959</v>
      </c>
      <c r="J54">
        <f t="shared" si="11"/>
        <v>2333.3332913691493</v>
      </c>
      <c r="K54">
        <f t="shared" si="6"/>
        <v>1360.3333088682139</v>
      </c>
    </row>
    <row r="55" spans="1:11" x14ac:dyDescent="0.8">
      <c r="A55" s="1">
        <v>1000</v>
      </c>
      <c r="B55" s="1">
        <v>50</v>
      </c>
      <c r="C55">
        <f t="shared" si="7"/>
        <v>995.36160231341205</v>
      </c>
      <c r="D55">
        <f t="shared" si="1"/>
        <v>8958.2544208207073</v>
      </c>
      <c r="E55">
        <f t="shared" si="2"/>
        <v>5222.6623273384721</v>
      </c>
      <c r="F55">
        <f t="shared" si="8"/>
        <v>999.98858201845837</v>
      </c>
      <c r="G55">
        <f t="shared" si="3"/>
        <v>3999.9543280738335</v>
      </c>
      <c r="H55">
        <f t="shared" si="9"/>
        <v>2331.9733732670447</v>
      </c>
      <c r="I55">
        <f t="shared" si="10"/>
        <v>999.99998741074478</v>
      </c>
      <c r="J55">
        <f t="shared" si="11"/>
        <v>2333.3333039584045</v>
      </c>
      <c r="K55">
        <f t="shared" si="6"/>
        <v>1360.3333162077497</v>
      </c>
    </row>
    <row r="56" spans="1:11" x14ac:dyDescent="0.8">
      <c r="A56" s="1">
        <v>1000</v>
      </c>
      <c r="B56" s="1">
        <v>51</v>
      </c>
      <c r="C56">
        <f t="shared" si="7"/>
        <v>995.82544208207082</v>
      </c>
      <c r="D56">
        <f t="shared" si="1"/>
        <v>8962.4289787386369</v>
      </c>
      <c r="E56">
        <f t="shared" si="2"/>
        <v>5225.0960946046253</v>
      </c>
      <c r="F56">
        <f t="shared" si="8"/>
        <v>999.99086561476679</v>
      </c>
      <c r="G56">
        <f t="shared" si="3"/>
        <v>3999.9634624590667</v>
      </c>
      <c r="H56">
        <f t="shared" si="9"/>
        <v>2331.9786986136355</v>
      </c>
      <c r="I56">
        <f t="shared" si="10"/>
        <v>999.99999118752135</v>
      </c>
      <c r="J56">
        <f t="shared" si="11"/>
        <v>2333.3333127708829</v>
      </c>
      <c r="K56">
        <f t="shared" si="6"/>
        <v>1360.3333213454246</v>
      </c>
    </row>
    <row r="57" spans="1:11" x14ac:dyDescent="0.8">
      <c r="A57" s="1">
        <v>1000</v>
      </c>
      <c r="B57" s="1">
        <v>52</v>
      </c>
      <c r="C57">
        <f t="shared" si="7"/>
        <v>996.24289787386374</v>
      </c>
      <c r="D57">
        <f t="shared" si="1"/>
        <v>8966.1860808647725</v>
      </c>
      <c r="E57">
        <f t="shared" si="2"/>
        <v>5227.2864851441618</v>
      </c>
      <c r="F57">
        <f t="shared" si="8"/>
        <v>999.9926924918135</v>
      </c>
      <c r="G57">
        <f t="shared" si="3"/>
        <v>3999.9707699672531</v>
      </c>
      <c r="H57">
        <f t="shared" si="9"/>
        <v>2331.9829588909083</v>
      </c>
      <c r="I57">
        <f t="shared" si="10"/>
        <v>999.99999383126487</v>
      </c>
      <c r="J57">
        <f t="shared" si="11"/>
        <v>2333.333318939618</v>
      </c>
      <c r="K57">
        <f t="shared" si="6"/>
        <v>1360.3333249417972</v>
      </c>
    </row>
    <row r="58" spans="1:11" x14ac:dyDescent="0.8">
      <c r="A58" s="1">
        <v>1000</v>
      </c>
      <c r="B58" s="1">
        <v>53</v>
      </c>
      <c r="C58">
        <f t="shared" si="7"/>
        <v>996.61860808647725</v>
      </c>
      <c r="D58">
        <f t="shared" si="1"/>
        <v>8969.5674727782953</v>
      </c>
      <c r="E58">
        <f t="shared" si="2"/>
        <v>5229.2578366297457</v>
      </c>
      <c r="F58">
        <f t="shared" si="8"/>
        <v>999.9941539934506</v>
      </c>
      <c r="G58">
        <f t="shared" si="3"/>
        <v>3999.9766159738024</v>
      </c>
      <c r="H58">
        <f t="shared" si="9"/>
        <v>2331.9863671127268</v>
      </c>
      <c r="I58">
        <f t="shared" si="10"/>
        <v>999.99999568188537</v>
      </c>
      <c r="J58">
        <f t="shared" si="11"/>
        <v>2333.3333232577324</v>
      </c>
      <c r="K58">
        <f t="shared" si="6"/>
        <v>1360.3333274592578</v>
      </c>
    </row>
    <row r="59" spans="1:11" x14ac:dyDescent="0.8">
      <c r="A59" s="1">
        <v>1000</v>
      </c>
      <c r="B59" s="1">
        <v>54</v>
      </c>
      <c r="C59">
        <f t="shared" si="7"/>
        <v>996.95674727782955</v>
      </c>
      <c r="D59">
        <f t="shared" si="1"/>
        <v>8972.6107255004663</v>
      </c>
      <c r="E59">
        <f t="shared" si="2"/>
        <v>5231.0320529667715</v>
      </c>
      <c r="F59">
        <f t="shared" si="8"/>
        <v>999.99532319476066</v>
      </c>
      <c r="G59">
        <f t="shared" si="3"/>
        <v>3999.9812927790417</v>
      </c>
      <c r="H59">
        <f t="shared" si="9"/>
        <v>2331.9890936901811</v>
      </c>
      <c r="I59">
        <f t="shared" si="10"/>
        <v>999.99999697731971</v>
      </c>
      <c r="J59">
        <f t="shared" si="11"/>
        <v>2333.3333262804126</v>
      </c>
      <c r="K59">
        <f t="shared" si="6"/>
        <v>1360.3333292214804</v>
      </c>
    </row>
    <row r="60" spans="1:11" x14ac:dyDescent="0.8">
      <c r="A60" s="1">
        <v>1000</v>
      </c>
      <c r="B60" s="1">
        <v>55</v>
      </c>
      <c r="C60">
        <f t="shared" si="7"/>
        <v>997.26107255004672</v>
      </c>
      <c r="D60">
        <f t="shared" si="1"/>
        <v>8975.3496529504191</v>
      </c>
      <c r="E60">
        <f t="shared" si="2"/>
        <v>5232.6288476700938</v>
      </c>
      <c r="F60">
        <f t="shared" si="8"/>
        <v>999.99625855580837</v>
      </c>
      <c r="G60">
        <f t="shared" si="3"/>
        <v>3999.9850342232335</v>
      </c>
      <c r="H60">
        <f t="shared" si="9"/>
        <v>2331.991274952145</v>
      </c>
      <c r="I60">
        <f t="shared" si="10"/>
        <v>999.99999788412379</v>
      </c>
      <c r="J60">
        <f t="shared" si="11"/>
        <v>2333.3333283962888</v>
      </c>
      <c r="K60">
        <f t="shared" si="6"/>
        <v>1360.3333304550363</v>
      </c>
    </row>
    <row r="61" spans="1:11" x14ac:dyDescent="0.8">
      <c r="A61" s="1">
        <v>1000</v>
      </c>
      <c r="B61" s="1">
        <v>56</v>
      </c>
      <c r="C61">
        <f t="shared" si="7"/>
        <v>997.53496529504196</v>
      </c>
      <c r="D61">
        <f t="shared" si="1"/>
        <v>8977.8146876553765</v>
      </c>
      <c r="E61">
        <f t="shared" si="2"/>
        <v>5234.0659629030843</v>
      </c>
      <c r="F61">
        <f t="shared" si="8"/>
        <v>999.99700684464665</v>
      </c>
      <c r="G61">
        <f t="shared" si="3"/>
        <v>3999.9880273785866</v>
      </c>
      <c r="H61">
        <f t="shared" si="9"/>
        <v>2331.9930199617156</v>
      </c>
      <c r="I61">
        <f t="shared" si="10"/>
        <v>999.99999851888663</v>
      </c>
      <c r="J61">
        <f t="shared" si="11"/>
        <v>2333.3333298774023</v>
      </c>
      <c r="K61">
        <f t="shared" si="6"/>
        <v>1360.3333313185256</v>
      </c>
    </row>
    <row r="62" spans="1:11" x14ac:dyDescent="0.8">
      <c r="A62" s="1">
        <v>1000</v>
      </c>
      <c r="B62" s="1">
        <v>57</v>
      </c>
      <c r="C62">
        <f t="shared" si="7"/>
        <v>997.78146876553774</v>
      </c>
      <c r="D62">
        <f t="shared" si="1"/>
        <v>8980.0332188898392</v>
      </c>
      <c r="E62">
        <f t="shared" si="2"/>
        <v>5235.3593666127763</v>
      </c>
      <c r="F62">
        <f t="shared" si="8"/>
        <v>999.99760547571736</v>
      </c>
      <c r="G62">
        <f t="shared" si="3"/>
        <v>3999.9904219028695</v>
      </c>
      <c r="H62">
        <f t="shared" si="9"/>
        <v>2331.9944159693728</v>
      </c>
      <c r="I62">
        <f t="shared" si="10"/>
        <v>999.99999896322061</v>
      </c>
      <c r="J62">
        <f t="shared" si="11"/>
        <v>2333.3333309141817</v>
      </c>
      <c r="K62">
        <f t="shared" si="6"/>
        <v>1360.3333319229678</v>
      </c>
    </row>
    <row r="63" spans="1:11" x14ac:dyDescent="0.8">
      <c r="A63" s="1">
        <v>1000</v>
      </c>
      <c r="B63" s="1">
        <v>58</v>
      </c>
      <c r="C63">
        <f t="shared" si="7"/>
        <v>998.00332188898392</v>
      </c>
      <c r="D63">
        <f t="shared" si="1"/>
        <v>8982.0298970008553</v>
      </c>
      <c r="E63">
        <f t="shared" si="2"/>
        <v>5236.5234299514987</v>
      </c>
      <c r="F63">
        <f t="shared" si="8"/>
        <v>999.99808438057391</v>
      </c>
      <c r="G63">
        <f t="shared" si="3"/>
        <v>3999.9923375222957</v>
      </c>
      <c r="H63">
        <f t="shared" si="9"/>
        <v>2331.9955327754983</v>
      </c>
      <c r="I63">
        <f t="shared" si="10"/>
        <v>999.99999927425449</v>
      </c>
      <c r="J63">
        <f t="shared" si="11"/>
        <v>2333.3333316399271</v>
      </c>
      <c r="K63">
        <f t="shared" si="6"/>
        <v>1360.3333323460774</v>
      </c>
    </row>
    <row r="64" spans="1:11" x14ac:dyDescent="0.8">
      <c r="A64" s="1">
        <v>1000</v>
      </c>
      <c r="B64" s="1">
        <v>59</v>
      </c>
      <c r="C64">
        <f t="shared" si="7"/>
        <v>998.2029897000856</v>
      </c>
      <c r="D64">
        <f t="shared" si="1"/>
        <v>8983.8269073007705</v>
      </c>
      <c r="E64">
        <f t="shared" si="2"/>
        <v>5237.5710869563491</v>
      </c>
      <c r="F64">
        <f t="shared" si="8"/>
        <v>999.99846750445909</v>
      </c>
      <c r="G64">
        <f t="shared" si="3"/>
        <v>3999.9938700178363</v>
      </c>
      <c r="H64">
        <f t="shared" si="9"/>
        <v>2331.9964262203985</v>
      </c>
      <c r="I64">
        <f t="shared" si="10"/>
        <v>999.99999949197809</v>
      </c>
      <c r="J64">
        <f t="shared" si="11"/>
        <v>2333.333332147949</v>
      </c>
      <c r="K64">
        <f t="shared" si="6"/>
        <v>1360.3333326422542</v>
      </c>
    </row>
    <row r="65" spans="1:11" x14ac:dyDescent="0.8">
      <c r="A65" s="1">
        <v>1000</v>
      </c>
      <c r="B65" s="1">
        <v>60</v>
      </c>
      <c r="C65">
        <f t="shared" si="7"/>
        <v>998.38269073007712</v>
      </c>
      <c r="D65">
        <f t="shared" si="1"/>
        <v>8985.4442165706932</v>
      </c>
      <c r="E65">
        <f t="shared" si="2"/>
        <v>5238.5139782607139</v>
      </c>
      <c r="F65">
        <f t="shared" si="8"/>
        <v>999.99877400356729</v>
      </c>
      <c r="G65">
        <f t="shared" si="3"/>
        <v>3999.9950960142692</v>
      </c>
      <c r="H65">
        <f t="shared" si="9"/>
        <v>2331.9971409763189</v>
      </c>
      <c r="I65">
        <f t="shared" si="10"/>
        <v>999.99999964438462</v>
      </c>
      <c r="J65">
        <f t="shared" si="11"/>
        <v>2333.3333325035646</v>
      </c>
      <c r="K65">
        <f t="shared" si="6"/>
        <v>1360.333332849578</v>
      </c>
    </row>
    <row r="66" spans="1:11" x14ac:dyDescent="0.8">
      <c r="A66" s="1">
        <v>1000</v>
      </c>
      <c r="B66" s="1">
        <v>61</v>
      </c>
      <c r="C66">
        <f t="shared" si="7"/>
        <v>998.54442165706939</v>
      </c>
      <c r="D66">
        <f t="shared" si="1"/>
        <v>8986.8997949136246</v>
      </c>
      <c r="E66">
        <f t="shared" si="2"/>
        <v>5239.362580434643</v>
      </c>
      <c r="F66">
        <f t="shared" si="8"/>
        <v>999.99901920285379</v>
      </c>
      <c r="G66">
        <f t="shared" si="3"/>
        <v>3999.9960768114152</v>
      </c>
      <c r="H66">
        <f t="shared" si="9"/>
        <v>2331.9977127810548</v>
      </c>
      <c r="I66">
        <f t="shared" si="10"/>
        <v>999.99999975106937</v>
      </c>
      <c r="J66">
        <f t="shared" si="11"/>
        <v>2333.3333327524952</v>
      </c>
      <c r="K66">
        <f t="shared" si="6"/>
        <v>1360.3333329947045</v>
      </c>
    </row>
    <row r="67" spans="1:11" x14ac:dyDescent="0.8">
      <c r="A67" s="1">
        <v>1000</v>
      </c>
      <c r="B67" s="1">
        <v>62</v>
      </c>
      <c r="C67">
        <f t="shared" si="7"/>
        <v>998.68997949136246</v>
      </c>
      <c r="D67">
        <f t="shared" si="1"/>
        <v>8988.2098154222622</v>
      </c>
      <c r="E67">
        <f t="shared" si="2"/>
        <v>5240.1263223911783</v>
      </c>
      <c r="F67">
        <f t="shared" si="8"/>
        <v>999.99921536228305</v>
      </c>
      <c r="G67">
        <f t="shared" si="3"/>
        <v>3999.9968614491322</v>
      </c>
      <c r="H67">
        <f t="shared" si="9"/>
        <v>2331.9981702248438</v>
      </c>
      <c r="I67">
        <f t="shared" si="10"/>
        <v>999.99999982574855</v>
      </c>
      <c r="J67">
        <f t="shared" si="11"/>
        <v>2333.3333329267466</v>
      </c>
      <c r="K67">
        <f t="shared" si="6"/>
        <v>1360.3333330962932</v>
      </c>
    </row>
    <row r="68" spans="1:11" x14ac:dyDescent="0.8">
      <c r="A68" s="1">
        <v>1000</v>
      </c>
      <c r="B68" s="1">
        <v>63</v>
      </c>
      <c r="C68">
        <f t="shared" si="7"/>
        <v>998.82098154222626</v>
      </c>
      <c r="D68">
        <f t="shared" si="1"/>
        <v>8989.3888338800352</v>
      </c>
      <c r="E68">
        <f t="shared" si="2"/>
        <v>5240.8136901520602</v>
      </c>
      <c r="F68">
        <f t="shared" si="8"/>
        <v>999.9993722898264</v>
      </c>
      <c r="G68">
        <f t="shared" si="3"/>
        <v>3999.9974891593056</v>
      </c>
      <c r="H68">
        <f t="shared" si="9"/>
        <v>2331.9985361798749</v>
      </c>
      <c r="I68">
        <f t="shared" si="10"/>
        <v>999.99999987802391</v>
      </c>
      <c r="J68">
        <f t="shared" si="11"/>
        <v>2333.3333330487226</v>
      </c>
      <c r="K68">
        <f t="shared" si="6"/>
        <v>1360.3333331674053</v>
      </c>
    </row>
    <row r="69" spans="1:11" x14ac:dyDescent="0.8">
      <c r="A69" s="1">
        <v>1000</v>
      </c>
      <c r="B69" s="1">
        <v>64</v>
      </c>
      <c r="C69">
        <f t="shared" si="7"/>
        <v>998.93888338800355</v>
      </c>
      <c r="D69">
        <f t="shared" si="1"/>
        <v>8990.4499504920313</v>
      </c>
      <c r="E69">
        <f t="shared" si="2"/>
        <v>5241.4323211368537</v>
      </c>
      <c r="F69">
        <f t="shared" si="8"/>
        <v>999.99949783186116</v>
      </c>
      <c r="G69">
        <f t="shared" si="3"/>
        <v>3999.9979913274447</v>
      </c>
      <c r="H69">
        <f t="shared" ref="H69:H85" si="12">G69*0.583</f>
        <v>2331.9988289439002</v>
      </c>
      <c r="I69">
        <f t="shared" si="10"/>
        <v>999.99999991461675</v>
      </c>
      <c r="J69">
        <f t="shared" si="11"/>
        <v>2333.3333331341059</v>
      </c>
      <c r="K69">
        <f t="shared" si="6"/>
        <v>1360.3333332171837</v>
      </c>
    </row>
    <row r="70" spans="1:11" x14ac:dyDescent="0.8">
      <c r="A70" s="1">
        <v>1000</v>
      </c>
      <c r="B70" s="1">
        <v>65</v>
      </c>
      <c r="C70">
        <f t="shared" si="7"/>
        <v>999.04499504920318</v>
      </c>
      <c r="D70">
        <f t="shared" ref="D70:D82" si="13">A70-C70+D69</f>
        <v>8991.4049554428275</v>
      </c>
      <c r="E70">
        <f t="shared" ref="E70:E85" si="14">D70*0.583</f>
        <v>5241.9890890231682</v>
      </c>
      <c r="F70">
        <f t="shared" si="8"/>
        <v>999.999598265489</v>
      </c>
      <c r="G70">
        <f t="shared" ref="G70:G82" si="15">A70-F70+G69</f>
        <v>3999.9983930619555</v>
      </c>
      <c r="H70">
        <f t="shared" si="12"/>
        <v>2331.99906315512</v>
      </c>
      <c r="I70">
        <f t="shared" ref="I70:I85" si="16">(A70+J69)*$C$2</f>
        <v>999.99999994023176</v>
      </c>
      <c r="J70">
        <f t="shared" ref="J70:J82" si="17">A70-I70+J69</f>
        <v>2333.3333331938743</v>
      </c>
      <c r="K70">
        <f t="shared" ref="K70:K85" si="18">J70*0.583</f>
        <v>1360.3333332520285</v>
      </c>
    </row>
    <row r="71" spans="1:11" x14ac:dyDescent="0.8">
      <c r="A71" s="1">
        <v>1000</v>
      </c>
      <c r="B71" s="1">
        <v>66</v>
      </c>
      <c r="C71">
        <f t="shared" ref="C71:C85" si="19">(D70+A71)*$A$2</f>
        <v>999.14049554428277</v>
      </c>
      <c r="D71">
        <f t="shared" si="13"/>
        <v>8992.2644598985444</v>
      </c>
      <c r="E71">
        <f t="shared" si="14"/>
        <v>5242.4901801208507</v>
      </c>
      <c r="F71">
        <f t="shared" ref="F71:F85" si="20">(G70+A71)*$B$2</f>
        <v>999.99967861239111</v>
      </c>
      <c r="G71">
        <f t="shared" si="15"/>
        <v>3999.9987144495644</v>
      </c>
      <c r="H71">
        <f t="shared" si="12"/>
        <v>2331.9992505240957</v>
      </c>
      <c r="I71">
        <f t="shared" si="16"/>
        <v>999.99999995816222</v>
      </c>
      <c r="J71">
        <f t="shared" si="17"/>
        <v>2333.333333235712</v>
      </c>
      <c r="K71">
        <f t="shared" si="18"/>
        <v>1360.33333327642</v>
      </c>
    </row>
    <row r="72" spans="1:11" x14ac:dyDescent="0.8">
      <c r="A72" s="1">
        <v>1000</v>
      </c>
      <c r="B72" s="1">
        <v>67</v>
      </c>
      <c r="C72">
        <f t="shared" si="19"/>
        <v>999.22644598985448</v>
      </c>
      <c r="D72">
        <f t="shared" si="13"/>
        <v>8993.0380139086901</v>
      </c>
      <c r="E72">
        <f t="shared" si="14"/>
        <v>5242.9411621087656</v>
      </c>
      <c r="F72">
        <f t="shared" si="20"/>
        <v>999.99974288991291</v>
      </c>
      <c r="G72">
        <f t="shared" si="15"/>
        <v>3999.9989715596516</v>
      </c>
      <c r="H72">
        <f t="shared" si="12"/>
        <v>2331.9994004192768</v>
      </c>
      <c r="I72">
        <f t="shared" si="16"/>
        <v>999.99999997071359</v>
      </c>
      <c r="J72">
        <f t="shared" si="17"/>
        <v>2333.3333332649981</v>
      </c>
      <c r="K72">
        <f t="shared" si="18"/>
        <v>1360.3333332934938</v>
      </c>
    </row>
    <row r="73" spans="1:11" x14ac:dyDescent="0.8">
      <c r="A73" s="1">
        <v>1000</v>
      </c>
      <c r="B73" s="1">
        <v>68</v>
      </c>
      <c r="C73">
        <f t="shared" si="19"/>
        <v>999.30380139086901</v>
      </c>
      <c r="D73">
        <f t="shared" si="13"/>
        <v>8993.734212517822</v>
      </c>
      <c r="E73">
        <f t="shared" si="14"/>
        <v>5243.34704589789</v>
      </c>
      <c r="F73">
        <f t="shared" si="20"/>
        <v>999.99979431193026</v>
      </c>
      <c r="G73">
        <f t="shared" si="15"/>
        <v>3999.9991772477215</v>
      </c>
      <c r="H73">
        <f t="shared" si="12"/>
        <v>2331.9995203354215</v>
      </c>
      <c r="I73">
        <f t="shared" si="16"/>
        <v>999.99999997949942</v>
      </c>
      <c r="J73">
        <f t="shared" si="17"/>
        <v>2333.3333332854986</v>
      </c>
      <c r="K73">
        <f t="shared" si="18"/>
        <v>1360.3333333054456</v>
      </c>
    </row>
    <row r="74" spans="1:11" x14ac:dyDescent="0.8">
      <c r="A74" s="1">
        <v>1000</v>
      </c>
      <c r="B74" s="1">
        <v>69</v>
      </c>
      <c r="C74">
        <f t="shared" si="19"/>
        <v>999.37342125178225</v>
      </c>
      <c r="D74">
        <f t="shared" si="13"/>
        <v>8994.3607912660391</v>
      </c>
      <c r="E74">
        <f t="shared" si="14"/>
        <v>5243.7123413081008</v>
      </c>
      <c r="F74">
        <f t="shared" si="20"/>
        <v>999.99983544954432</v>
      </c>
      <c r="G74">
        <f t="shared" si="15"/>
        <v>3999.9993417981773</v>
      </c>
      <c r="H74">
        <f t="shared" si="12"/>
        <v>2331.9996162683374</v>
      </c>
      <c r="I74">
        <f t="shared" si="16"/>
        <v>999.99999998564954</v>
      </c>
      <c r="J74">
        <f t="shared" si="17"/>
        <v>2333.3333332998491</v>
      </c>
      <c r="K74">
        <f t="shared" si="18"/>
        <v>1360.3333333138119</v>
      </c>
    </row>
    <row r="75" spans="1:11" x14ac:dyDescent="0.8">
      <c r="A75" s="1">
        <v>1000</v>
      </c>
      <c r="B75" s="1">
        <v>70</v>
      </c>
      <c r="C75">
        <f t="shared" si="19"/>
        <v>999.436079126604</v>
      </c>
      <c r="D75">
        <f t="shared" si="13"/>
        <v>8994.9247121394346</v>
      </c>
      <c r="E75">
        <f t="shared" si="14"/>
        <v>5244.0411071772896</v>
      </c>
      <c r="F75">
        <f t="shared" si="20"/>
        <v>999.99986835963546</v>
      </c>
      <c r="G75">
        <f t="shared" si="15"/>
        <v>3999.9994734385418</v>
      </c>
      <c r="H75">
        <f t="shared" si="12"/>
        <v>2331.9996930146699</v>
      </c>
      <c r="I75">
        <f t="shared" si="16"/>
        <v>999.99999998995463</v>
      </c>
      <c r="J75">
        <f t="shared" si="17"/>
        <v>2333.3333333098944</v>
      </c>
      <c r="K75">
        <f t="shared" si="18"/>
        <v>1360.3333333196683</v>
      </c>
    </row>
    <row r="76" spans="1:11" x14ac:dyDescent="0.8">
      <c r="A76" s="1">
        <v>1000</v>
      </c>
      <c r="B76" s="1">
        <v>71</v>
      </c>
      <c r="C76">
        <f t="shared" si="19"/>
        <v>999.49247121394353</v>
      </c>
      <c r="D76">
        <f t="shared" si="13"/>
        <v>8995.432240925491</v>
      </c>
      <c r="E76">
        <f t="shared" si="14"/>
        <v>5244.3369964595613</v>
      </c>
      <c r="F76">
        <f t="shared" si="20"/>
        <v>999.99989468770843</v>
      </c>
      <c r="G76">
        <f t="shared" si="15"/>
        <v>3999.9995787508333</v>
      </c>
      <c r="H76">
        <f t="shared" si="12"/>
        <v>2331.9997544117355</v>
      </c>
      <c r="I76">
        <f t="shared" si="16"/>
        <v>999.99999999296824</v>
      </c>
      <c r="J76">
        <f t="shared" si="17"/>
        <v>2333.3333333169262</v>
      </c>
      <c r="K76">
        <f t="shared" si="18"/>
        <v>1360.3333333237679</v>
      </c>
    </row>
    <row r="77" spans="1:11" x14ac:dyDescent="0.8">
      <c r="A77" s="1">
        <v>1000</v>
      </c>
      <c r="B77" s="1">
        <v>72</v>
      </c>
      <c r="C77">
        <f t="shared" si="19"/>
        <v>999.54322409254917</v>
      </c>
      <c r="D77">
        <f t="shared" si="13"/>
        <v>8995.8890168329417</v>
      </c>
      <c r="E77">
        <f t="shared" si="14"/>
        <v>5244.6032968136051</v>
      </c>
      <c r="F77">
        <f t="shared" si="20"/>
        <v>999.99991575016668</v>
      </c>
      <c r="G77">
        <f t="shared" si="15"/>
        <v>3999.9996630006667</v>
      </c>
      <c r="H77">
        <f t="shared" si="12"/>
        <v>2331.9998035293884</v>
      </c>
      <c r="I77">
        <f t="shared" si="16"/>
        <v>999.99999999507781</v>
      </c>
      <c r="J77">
        <f t="shared" si="17"/>
        <v>2333.3333333218484</v>
      </c>
      <c r="K77">
        <f t="shared" si="18"/>
        <v>1360.3333333266376</v>
      </c>
    </row>
    <row r="78" spans="1:11" x14ac:dyDescent="0.8">
      <c r="A78" s="1">
        <v>1000</v>
      </c>
      <c r="B78" s="1">
        <v>73</v>
      </c>
      <c r="C78">
        <f t="shared" si="19"/>
        <v>999.58890168329424</v>
      </c>
      <c r="D78">
        <f t="shared" si="13"/>
        <v>8996.3001151496483</v>
      </c>
      <c r="E78">
        <f t="shared" si="14"/>
        <v>5244.8429671322447</v>
      </c>
      <c r="F78">
        <f t="shared" si="20"/>
        <v>999.99993260013332</v>
      </c>
      <c r="G78">
        <f t="shared" si="15"/>
        <v>3999.9997304005333</v>
      </c>
      <c r="H78">
        <f t="shared" si="12"/>
        <v>2331.9998428235108</v>
      </c>
      <c r="I78">
        <f t="shared" si="16"/>
        <v>999.99999999655449</v>
      </c>
      <c r="J78">
        <f t="shared" si="17"/>
        <v>2333.333333325294</v>
      </c>
      <c r="K78">
        <f t="shared" si="18"/>
        <v>1360.3333333286464</v>
      </c>
    </row>
    <row r="79" spans="1:11" x14ac:dyDescent="0.8">
      <c r="A79" s="1">
        <v>1000</v>
      </c>
      <c r="B79" s="1">
        <v>74</v>
      </c>
      <c r="C79">
        <f t="shared" si="19"/>
        <v>999.63001151496485</v>
      </c>
      <c r="D79">
        <f t="shared" si="13"/>
        <v>8996.670103634684</v>
      </c>
      <c r="E79">
        <f t="shared" si="14"/>
        <v>5245.05867041902</v>
      </c>
      <c r="F79">
        <f t="shared" si="20"/>
        <v>999.99994608010684</v>
      </c>
      <c r="G79">
        <f t="shared" si="15"/>
        <v>3999.9997843204264</v>
      </c>
      <c r="H79">
        <f t="shared" si="12"/>
        <v>2331.9998742588086</v>
      </c>
      <c r="I79">
        <f t="shared" si="16"/>
        <v>999.99999999758813</v>
      </c>
      <c r="J79">
        <f t="shared" si="17"/>
        <v>2333.333333327706</v>
      </c>
      <c r="K79">
        <f t="shared" si="18"/>
        <v>1360.3333333300525</v>
      </c>
    </row>
    <row r="80" spans="1:11" x14ac:dyDescent="0.8">
      <c r="A80" s="1">
        <v>1000</v>
      </c>
      <c r="B80" s="1">
        <v>75</v>
      </c>
      <c r="C80">
        <f t="shared" si="19"/>
        <v>999.66701036346842</v>
      </c>
      <c r="D80">
        <f t="shared" si="13"/>
        <v>8997.0030932712161</v>
      </c>
      <c r="E80">
        <f t="shared" si="14"/>
        <v>5245.2528033771187</v>
      </c>
      <c r="F80">
        <f t="shared" si="20"/>
        <v>999.99995686408533</v>
      </c>
      <c r="G80">
        <f t="shared" si="15"/>
        <v>3999.9998274563413</v>
      </c>
      <c r="H80">
        <f t="shared" si="12"/>
        <v>2331.999899407047</v>
      </c>
      <c r="I80">
        <f t="shared" si="16"/>
        <v>999.99999999831175</v>
      </c>
      <c r="J80">
        <f t="shared" si="17"/>
        <v>2333.333333329394</v>
      </c>
      <c r="K80">
        <f t="shared" si="18"/>
        <v>1360.3333333310366</v>
      </c>
    </row>
    <row r="81" spans="1:11" x14ac:dyDescent="0.8">
      <c r="A81" s="1">
        <v>1000</v>
      </c>
      <c r="B81" s="1">
        <v>76</v>
      </c>
      <c r="C81">
        <f t="shared" si="19"/>
        <v>999.70030932712166</v>
      </c>
      <c r="D81">
        <f t="shared" si="13"/>
        <v>8997.3027839440947</v>
      </c>
      <c r="E81">
        <f t="shared" si="14"/>
        <v>5245.4275230394069</v>
      </c>
      <c r="F81">
        <f t="shared" si="20"/>
        <v>999.99996549126831</v>
      </c>
      <c r="G81">
        <f t="shared" si="15"/>
        <v>3999.9998619650733</v>
      </c>
      <c r="H81">
        <f t="shared" si="12"/>
        <v>2331.9999195256378</v>
      </c>
      <c r="I81">
        <f t="shared" si="16"/>
        <v>999.99999999881811</v>
      </c>
      <c r="J81">
        <f t="shared" si="17"/>
        <v>2333.3333333305759</v>
      </c>
      <c r="K81">
        <f t="shared" si="18"/>
        <v>1360.3333333317257</v>
      </c>
    </row>
    <row r="82" spans="1:11" x14ac:dyDescent="0.8">
      <c r="A82" s="1">
        <v>1000</v>
      </c>
      <c r="B82" s="1">
        <v>77</v>
      </c>
      <c r="C82">
        <f t="shared" si="19"/>
        <v>999.73027839440954</v>
      </c>
      <c r="D82">
        <f t="shared" si="13"/>
        <v>8997.572505549686</v>
      </c>
      <c r="E82">
        <f t="shared" si="14"/>
        <v>5245.5847707354669</v>
      </c>
      <c r="F82">
        <f t="shared" si="20"/>
        <v>999.99997239301467</v>
      </c>
      <c r="G82">
        <f t="shared" si="15"/>
        <v>3999.9998895720587</v>
      </c>
      <c r="H82">
        <f t="shared" si="12"/>
        <v>2331.9999356205099</v>
      </c>
      <c r="I82">
        <f t="shared" si="16"/>
        <v>999.9999999991727</v>
      </c>
      <c r="J82">
        <f t="shared" si="17"/>
        <v>2333.3333333314031</v>
      </c>
      <c r="K82">
        <f t="shared" si="18"/>
        <v>1360.333333332208</v>
      </c>
    </row>
    <row r="83" spans="1:11" x14ac:dyDescent="0.8">
      <c r="A83" s="1">
        <v>1000</v>
      </c>
      <c r="B83" s="1">
        <v>78</v>
      </c>
      <c r="C83">
        <f t="shared" si="19"/>
        <v>999.75725055496866</v>
      </c>
      <c r="D83">
        <f>A83-C83+D81</f>
        <v>8997.5455333891259</v>
      </c>
      <c r="E83">
        <f t="shared" si="14"/>
        <v>5245.5690459658599</v>
      </c>
      <c r="F83">
        <f t="shared" si="20"/>
        <v>999.99997791441172</v>
      </c>
      <c r="G83">
        <f>A83-F83+G81</f>
        <v>3999.9998840506614</v>
      </c>
      <c r="H83">
        <f t="shared" si="12"/>
        <v>2331.9999324015353</v>
      </c>
      <c r="I83">
        <f t="shared" si="16"/>
        <v>999.99999999942088</v>
      </c>
      <c r="J83">
        <f>A83-I83+J81</f>
        <v>2333.3333333311548</v>
      </c>
      <c r="K83">
        <f t="shared" si="18"/>
        <v>1360.3333333320631</v>
      </c>
    </row>
    <row r="84" spans="1:11" x14ac:dyDescent="0.8">
      <c r="A84" s="1">
        <v>1000</v>
      </c>
      <c r="B84" s="1">
        <v>79</v>
      </c>
      <c r="C84">
        <f t="shared" si="19"/>
        <v>999.75455333891261</v>
      </c>
      <c r="D84">
        <f>A84-C84+D83</f>
        <v>8997.790980050213</v>
      </c>
      <c r="E84">
        <f t="shared" si="14"/>
        <v>5245.7121413692739</v>
      </c>
      <c r="F84">
        <f t="shared" si="20"/>
        <v>999.99997681013235</v>
      </c>
      <c r="G84">
        <f>A84-F84+G83</f>
        <v>3999.999907240529</v>
      </c>
      <c r="H84">
        <f t="shared" si="12"/>
        <v>2331.9999459212281</v>
      </c>
      <c r="I84">
        <f t="shared" si="16"/>
        <v>999.99999999934641</v>
      </c>
      <c r="J84">
        <f>A84-I84+J83</f>
        <v>2333.3333333318083</v>
      </c>
      <c r="K84">
        <f t="shared" si="18"/>
        <v>1360.3333333324442</v>
      </c>
    </row>
    <row r="85" spans="1:11" x14ac:dyDescent="0.8">
      <c r="A85" s="1">
        <v>1000</v>
      </c>
      <c r="B85" s="1">
        <v>80</v>
      </c>
      <c r="C85">
        <f t="shared" si="19"/>
        <v>999.7790980050213</v>
      </c>
      <c r="D85">
        <f>A85-C85+D84</f>
        <v>8998.0118820451917</v>
      </c>
      <c r="E85">
        <f t="shared" si="14"/>
        <v>5245.8409272323461</v>
      </c>
      <c r="F85">
        <f t="shared" si="20"/>
        <v>999.99998144810581</v>
      </c>
      <c r="G85">
        <f>A85-F85+G84</f>
        <v>3999.9999257924233</v>
      </c>
      <c r="H85">
        <f t="shared" si="12"/>
        <v>2331.9999567369828</v>
      </c>
      <c r="I85">
        <f t="shared" si="16"/>
        <v>999.99999999954241</v>
      </c>
      <c r="J85">
        <f>A85-I85+J84</f>
        <v>2333.3333333322657</v>
      </c>
      <c r="K85">
        <f t="shared" si="18"/>
        <v>1360.3333333327109</v>
      </c>
    </row>
    <row r="89" spans="1:11" x14ac:dyDescent="0.8">
      <c r="B89" t="s">
        <v>5</v>
      </c>
    </row>
    <row r="90" spans="1:11" x14ac:dyDescent="0.8">
      <c r="B90">
        <v>0</v>
      </c>
      <c r="C90">
        <v>524.69999999999993</v>
      </c>
      <c r="D90">
        <v>466.4</v>
      </c>
      <c r="E90">
        <v>408.09999999999997</v>
      </c>
    </row>
    <row r="91" spans="1:11" x14ac:dyDescent="0.8">
      <c r="B91">
        <v>1</v>
      </c>
      <c r="C91">
        <v>996.93</v>
      </c>
      <c r="D91">
        <v>839.52</v>
      </c>
      <c r="E91">
        <v>693.77</v>
      </c>
    </row>
    <row r="92" spans="1:11" x14ac:dyDescent="0.8">
      <c r="B92">
        <v>2</v>
      </c>
      <c r="C92">
        <v>1421.9369999999999</v>
      </c>
      <c r="D92">
        <v>1138.0159999999998</v>
      </c>
      <c r="E92">
        <v>893.73899999999992</v>
      </c>
    </row>
    <row r="93" spans="1:11" x14ac:dyDescent="0.8">
      <c r="B93">
        <v>3</v>
      </c>
      <c r="C93">
        <v>1804.4432999999999</v>
      </c>
      <c r="D93">
        <v>1376.8127999999999</v>
      </c>
      <c r="E93">
        <v>1033.7172999999998</v>
      </c>
    </row>
    <row r="94" spans="1:11" x14ac:dyDescent="0.8">
      <c r="B94">
        <v>4</v>
      </c>
      <c r="C94">
        <v>2148.6989699999999</v>
      </c>
      <c r="D94">
        <v>1567.8502399999998</v>
      </c>
      <c r="E94">
        <v>1131.7021099999999</v>
      </c>
    </row>
    <row r="95" spans="1:11" x14ac:dyDescent="0.8">
      <c r="B95">
        <v>5</v>
      </c>
      <c r="C95">
        <v>2458.5290729999997</v>
      </c>
      <c r="D95">
        <v>1720.6801919999998</v>
      </c>
      <c r="E95">
        <v>1200.291477</v>
      </c>
    </row>
    <row r="96" spans="1:11" x14ac:dyDescent="0.8">
      <c r="B96">
        <v>6</v>
      </c>
      <c r="C96">
        <v>2737.3761657</v>
      </c>
      <c r="D96">
        <v>1842.9441535999999</v>
      </c>
      <c r="E96">
        <v>1248.3040338999999</v>
      </c>
    </row>
    <row r="97" spans="2:5" x14ac:dyDescent="0.8">
      <c r="B97">
        <v>7</v>
      </c>
      <c r="C97">
        <v>2988.33854913</v>
      </c>
      <c r="D97">
        <v>1940.75532288</v>
      </c>
      <c r="E97">
        <v>1281.9128237300001</v>
      </c>
    </row>
    <row r="98" spans="2:5" x14ac:dyDescent="0.8">
      <c r="B98">
        <v>8</v>
      </c>
      <c r="C98">
        <v>3214.204694217</v>
      </c>
      <c r="D98">
        <v>2019.0042583039999</v>
      </c>
      <c r="E98">
        <v>1305.438976611</v>
      </c>
    </row>
    <row r="99" spans="2:5" x14ac:dyDescent="0.8">
      <c r="B99">
        <v>9</v>
      </c>
      <c r="C99">
        <v>3417.4842247952997</v>
      </c>
      <c r="D99">
        <v>2081.6034066431998</v>
      </c>
      <c r="E99">
        <v>1321.9072836277001</v>
      </c>
    </row>
    <row r="100" spans="2:5" x14ac:dyDescent="0.8">
      <c r="B100">
        <v>10</v>
      </c>
      <c r="C100">
        <v>3600.4358023157697</v>
      </c>
      <c r="D100">
        <v>2131.6827253145598</v>
      </c>
      <c r="E100">
        <v>1333.4350985393901</v>
      </c>
    </row>
    <row r="101" spans="2:5" x14ac:dyDescent="0.8">
      <c r="B101">
        <v>11</v>
      </c>
      <c r="C101">
        <v>3765.0922220841926</v>
      </c>
      <c r="D101">
        <v>2171.7461802516477</v>
      </c>
      <c r="E101">
        <v>1341.5045689775729</v>
      </c>
    </row>
    <row r="102" spans="2:5" x14ac:dyDescent="0.8">
      <c r="B102">
        <v>12</v>
      </c>
      <c r="C102">
        <v>3913.2829998757729</v>
      </c>
      <c r="D102">
        <v>2203.7969442013182</v>
      </c>
      <c r="E102">
        <v>1347.153198284301</v>
      </c>
    </row>
    <row r="103" spans="2:5" x14ac:dyDescent="0.8">
      <c r="B103">
        <v>13</v>
      </c>
      <c r="C103">
        <v>4046.6546998881959</v>
      </c>
      <c r="D103">
        <v>2229.4375553610544</v>
      </c>
      <c r="E103">
        <v>1351.1072387990107</v>
      </c>
    </row>
    <row r="104" spans="2:5" x14ac:dyDescent="0.8">
      <c r="B104">
        <v>14</v>
      </c>
      <c r="C104">
        <v>4166.6892298993762</v>
      </c>
      <c r="D104">
        <v>2249.9500442888434</v>
      </c>
      <c r="E104">
        <v>1353.8750671593075</v>
      </c>
    </row>
    <row r="105" spans="2:5" x14ac:dyDescent="0.8">
      <c r="B105">
        <v>15</v>
      </c>
      <c r="C105">
        <v>4274.7203069094385</v>
      </c>
      <c r="D105">
        <v>2266.3600354310747</v>
      </c>
      <c r="E105">
        <v>1355.8125470115151</v>
      </c>
    </row>
    <row r="106" spans="2:5" x14ac:dyDescent="0.8">
      <c r="B106">
        <v>16</v>
      </c>
      <c r="C106">
        <v>4371.9482762184944</v>
      </c>
      <c r="D106">
        <v>2279.4880283448597</v>
      </c>
      <c r="E106">
        <v>1357.1687829080606</v>
      </c>
    </row>
    <row r="107" spans="2:5" x14ac:dyDescent="0.8">
      <c r="B107">
        <v>17</v>
      </c>
      <c r="C107">
        <v>4459.4534485966451</v>
      </c>
      <c r="D107">
        <v>2289.9904226758877</v>
      </c>
      <c r="E107">
        <v>1358.1181480356424</v>
      </c>
    </row>
    <row r="108" spans="2:5" x14ac:dyDescent="0.8">
      <c r="B108">
        <v>18</v>
      </c>
      <c r="C108">
        <v>4538.2081037369808</v>
      </c>
      <c r="D108">
        <v>2298.3923381407099</v>
      </c>
      <c r="E108">
        <v>1358.7827036249496</v>
      </c>
    </row>
    <row r="109" spans="2:5" x14ac:dyDescent="0.8">
      <c r="B109">
        <v>19</v>
      </c>
      <c r="C109">
        <v>4609.0872933632818</v>
      </c>
      <c r="D109">
        <v>2305.1138705125682</v>
      </c>
      <c r="E109">
        <v>1359.2478925374648</v>
      </c>
    </row>
    <row r="110" spans="2:5" x14ac:dyDescent="0.8">
      <c r="B110">
        <v>20</v>
      </c>
      <c r="C110">
        <v>4672.8785640269534</v>
      </c>
      <c r="D110">
        <v>2310.4910964100545</v>
      </c>
      <c r="E110">
        <v>1359.5735247762252</v>
      </c>
    </row>
    <row r="111" spans="2:5" x14ac:dyDescent="0.8">
      <c r="B111">
        <v>21</v>
      </c>
      <c r="C111">
        <v>4730.2907076242582</v>
      </c>
      <c r="D111">
        <v>2314.7928771280435</v>
      </c>
      <c r="E111">
        <v>1359.8014673433574</v>
      </c>
    </row>
    <row r="112" spans="2:5" x14ac:dyDescent="0.8">
      <c r="B112">
        <v>22</v>
      </c>
      <c r="C112">
        <v>4781.9616368618317</v>
      </c>
      <c r="D112">
        <v>2318.2343017024345</v>
      </c>
      <c r="E112">
        <v>1359.9610271403503</v>
      </c>
    </row>
    <row r="113" spans="2:5" x14ac:dyDescent="0.8">
      <c r="B113">
        <v>23</v>
      </c>
      <c r="C113">
        <v>4828.4654731756482</v>
      </c>
      <c r="D113">
        <v>2320.9874413619473</v>
      </c>
      <c r="E113">
        <v>1360.0727189982451</v>
      </c>
    </row>
    <row r="114" spans="2:5" x14ac:dyDescent="0.8">
      <c r="B114">
        <v>24</v>
      </c>
      <c r="C114">
        <v>4870.3189258580833</v>
      </c>
      <c r="D114">
        <v>2323.189953089558</v>
      </c>
      <c r="E114">
        <v>1360.1509032987715</v>
      </c>
    </row>
    <row r="115" spans="2:5" x14ac:dyDescent="0.8">
      <c r="B115">
        <v>25</v>
      </c>
      <c r="C115">
        <v>4907.9870332722749</v>
      </c>
      <c r="D115">
        <v>2324.9519624716463</v>
      </c>
      <c r="E115">
        <v>1360.2056323091401</v>
      </c>
    </row>
    <row r="116" spans="2:5" x14ac:dyDescent="0.8">
      <c r="B116">
        <v>26</v>
      </c>
      <c r="C116">
        <v>4941.8883299450472</v>
      </c>
      <c r="D116">
        <v>2326.3615699773172</v>
      </c>
      <c r="E116">
        <v>1360.2439426163983</v>
      </c>
    </row>
    <row r="117" spans="2:5" x14ac:dyDescent="0.8">
      <c r="B117">
        <v>27</v>
      </c>
      <c r="C117">
        <v>4972.3994969505429</v>
      </c>
      <c r="D117">
        <v>2327.4892559818536</v>
      </c>
      <c r="E117">
        <v>1360.2707598314787</v>
      </c>
    </row>
    <row r="118" spans="2:5" x14ac:dyDescent="0.8">
      <c r="B118">
        <v>28</v>
      </c>
      <c r="C118">
        <v>4999.859547255488</v>
      </c>
      <c r="D118">
        <v>2328.3914047854828</v>
      </c>
      <c r="E118">
        <v>1360.2895318820351</v>
      </c>
    </row>
    <row r="119" spans="2:5" x14ac:dyDescent="0.8">
      <c r="B119">
        <v>29</v>
      </c>
      <c r="C119">
        <v>5024.5735925299396</v>
      </c>
      <c r="D119">
        <v>2329.1131238283865</v>
      </c>
      <c r="E119">
        <v>1360.3026723174246</v>
      </c>
    </row>
    <row r="120" spans="2:5" x14ac:dyDescent="0.8">
      <c r="B120">
        <v>30</v>
      </c>
      <c r="C120">
        <v>5046.8162332769461</v>
      </c>
      <c r="D120">
        <v>2329.690499062709</v>
      </c>
      <c r="E120">
        <v>1360.3118706221971</v>
      </c>
    </row>
    <row r="121" spans="2:5" x14ac:dyDescent="0.8">
      <c r="B121">
        <v>31</v>
      </c>
      <c r="C121">
        <v>5066.8346099492519</v>
      </c>
      <c r="D121">
        <v>2330.152399250167</v>
      </c>
      <c r="E121">
        <v>1360.3183094355379</v>
      </c>
    </row>
    <row r="122" spans="2:5" x14ac:dyDescent="0.8">
      <c r="B122">
        <v>32</v>
      </c>
      <c r="C122">
        <v>5084.8511489543271</v>
      </c>
      <c r="D122">
        <v>2330.5219194001338</v>
      </c>
      <c r="E122">
        <v>1360.3228166048764</v>
      </c>
    </row>
    <row r="123" spans="2:5" x14ac:dyDescent="0.8">
      <c r="B123">
        <v>33</v>
      </c>
      <c r="C123">
        <v>5101.0660340588947</v>
      </c>
      <c r="D123">
        <v>2330.8175355201065</v>
      </c>
      <c r="E123">
        <v>1360.3259716234136</v>
      </c>
    </row>
    <row r="124" spans="2:5" x14ac:dyDescent="0.8">
      <c r="B124">
        <v>34</v>
      </c>
      <c r="C124">
        <v>5115.6594306530051</v>
      </c>
      <c r="D124">
        <v>2331.0540284160852</v>
      </c>
      <c r="E124">
        <v>1360.3281801363894</v>
      </c>
    </row>
    <row r="125" spans="2:5" x14ac:dyDescent="0.8">
      <c r="B125">
        <v>35</v>
      </c>
      <c r="C125">
        <v>5128.7934875877045</v>
      </c>
      <c r="D125">
        <v>2331.2432227328682</v>
      </c>
      <c r="E125">
        <v>1360.3297260954726</v>
      </c>
    </row>
    <row r="126" spans="2:5" x14ac:dyDescent="0.8">
      <c r="B126">
        <v>36</v>
      </c>
      <c r="C126">
        <v>5140.6141388289343</v>
      </c>
      <c r="D126">
        <v>2331.3945781862944</v>
      </c>
      <c r="E126">
        <v>1360.3308082668307</v>
      </c>
    </row>
    <row r="127" spans="2:5" x14ac:dyDescent="0.8">
      <c r="B127">
        <v>37</v>
      </c>
      <c r="C127">
        <v>5151.2527249460409</v>
      </c>
      <c r="D127">
        <v>2331.5156625490354</v>
      </c>
      <c r="E127">
        <v>1360.3315657867815</v>
      </c>
    </row>
    <row r="128" spans="2:5" x14ac:dyDescent="0.8">
      <c r="B128">
        <v>38</v>
      </c>
      <c r="C128">
        <v>5160.8274524514372</v>
      </c>
      <c r="D128">
        <v>2331.6125300392282</v>
      </c>
      <c r="E128">
        <v>1360.3320960507472</v>
      </c>
    </row>
    <row r="129" spans="2:5" x14ac:dyDescent="0.8">
      <c r="B129">
        <v>39</v>
      </c>
      <c r="C129">
        <v>5169.4447072062931</v>
      </c>
      <c r="D129">
        <v>2331.6900240313826</v>
      </c>
      <c r="E129">
        <v>1360.3324672355229</v>
      </c>
    </row>
    <row r="130" spans="2:5" x14ac:dyDescent="0.8">
      <c r="B130">
        <v>40</v>
      </c>
      <c r="C130">
        <v>5177.2002364856635</v>
      </c>
      <c r="D130">
        <v>2331.7520192251059</v>
      </c>
      <c r="E130">
        <v>1360.332727064866</v>
      </c>
    </row>
    <row r="131" spans="2:5" x14ac:dyDescent="0.8">
      <c r="B131">
        <v>41</v>
      </c>
      <c r="C131">
        <v>5184.1802128370973</v>
      </c>
      <c r="D131">
        <v>2331.8016153800845</v>
      </c>
      <c r="E131">
        <v>1360.3329089454064</v>
      </c>
    </row>
    <row r="132" spans="2:5" x14ac:dyDescent="0.8">
      <c r="B132">
        <v>42</v>
      </c>
      <c r="C132">
        <v>5190.4621915533871</v>
      </c>
      <c r="D132">
        <v>2331.8412923040678</v>
      </c>
      <c r="E132">
        <v>1360.3330362617844</v>
      </c>
    </row>
    <row r="133" spans="2:5" x14ac:dyDescent="0.8">
      <c r="B133">
        <v>43</v>
      </c>
      <c r="C133">
        <v>5196.1159723980481</v>
      </c>
      <c r="D133">
        <v>2331.8730338432538</v>
      </c>
      <c r="E133">
        <v>1360.3331253832491</v>
      </c>
    </row>
    <row r="134" spans="2:5" x14ac:dyDescent="0.8">
      <c r="B134">
        <v>44</v>
      </c>
      <c r="C134">
        <v>5201.2043751582432</v>
      </c>
      <c r="D134">
        <v>2331.8984270746032</v>
      </c>
      <c r="E134">
        <v>1360.3331877682745</v>
      </c>
    </row>
    <row r="135" spans="2:5" x14ac:dyDescent="0.8">
      <c r="B135">
        <v>45</v>
      </c>
      <c r="C135">
        <v>5205.783937642419</v>
      </c>
      <c r="D135">
        <v>2331.9187416596824</v>
      </c>
      <c r="E135">
        <v>1360.3332314377922</v>
      </c>
    </row>
    <row r="136" spans="2:5" x14ac:dyDescent="0.8">
      <c r="B136">
        <v>46</v>
      </c>
      <c r="C136">
        <v>5209.905543878177</v>
      </c>
      <c r="D136">
        <v>2331.9349933277458</v>
      </c>
      <c r="E136">
        <v>1360.3332620064546</v>
      </c>
    </row>
    <row r="137" spans="2:5" x14ac:dyDescent="0.8">
      <c r="B137">
        <v>47</v>
      </c>
      <c r="C137">
        <v>5213.6149894903592</v>
      </c>
      <c r="D137">
        <v>2331.9479946621968</v>
      </c>
      <c r="E137">
        <v>1360.3332834045182</v>
      </c>
    </row>
    <row r="138" spans="2:5" x14ac:dyDescent="0.8">
      <c r="B138">
        <v>48</v>
      </c>
      <c r="C138">
        <v>5216.9534905413238</v>
      </c>
      <c r="D138">
        <v>2331.9583957297573</v>
      </c>
      <c r="E138">
        <v>1360.3332983831626</v>
      </c>
    </row>
    <row r="139" spans="2:5" x14ac:dyDescent="0.8">
      <c r="B139">
        <v>49</v>
      </c>
      <c r="C139">
        <v>5219.9581414871918</v>
      </c>
      <c r="D139">
        <v>2331.9667165838059</v>
      </c>
      <c r="E139">
        <v>1360.3333088682139</v>
      </c>
    </row>
    <row r="140" spans="2:5" x14ac:dyDescent="0.8">
      <c r="B140">
        <v>50</v>
      </c>
      <c r="C140">
        <v>5222.6623273384721</v>
      </c>
      <c r="D140">
        <v>2331.9733732670447</v>
      </c>
      <c r="E140">
        <v>1360.3333162077497</v>
      </c>
    </row>
    <row r="141" spans="2:5" x14ac:dyDescent="0.8">
      <c r="B141">
        <v>51</v>
      </c>
      <c r="C141">
        <v>5225.0960946046253</v>
      </c>
      <c r="D141">
        <v>2331.9786986136355</v>
      </c>
      <c r="E141">
        <v>1360.3333213454246</v>
      </c>
    </row>
    <row r="142" spans="2:5" x14ac:dyDescent="0.8">
      <c r="B142">
        <v>52</v>
      </c>
      <c r="C142">
        <v>5227.2864851441618</v>
      </c>
      <c r="D142">
        <v>2331.9829588909083</v>
      </c>
      <c r="E142">
        <v>1360.3333249417972</v>
      </c>
    </row>
    <row r="143" spans="2:5" x14ac:dyDescent="0.8">
      <c r="B143">
        <v>53</v>
      </c>
      <c r="C143">
        <v>5229.2578366297457</v>
      </c>
      <c r="D143">
        <v>2331.9863671127268</v>
      </c>
      <c r="E143">
        <v>1360.3333274592578</v>
      </c>
    </row>
    <row r="144" spans="2:5" x14ac:dyDescent="0.8">
      <c r="B144">
        <v>54</v>
      </c>
      <c r="C144">
        <v>5231.0320529667715</v>
      </c>
      <c r="D144">
        <v>2331.9890936901811</v>
      </c>
      <c r="E144">
        <v>1360.3333292214804</v>
      </c>
    </row>
    <row r="145" spans="2:5" x14ac:dyDescent="0.8">
      <c r="B145">
        <v>55</v>
      </c>
      <c r="C145">
        <v>5232.6288476700938</v>
      </c>
      <c r="D145">
        <v>2331.991274952145</v>
      </c>
      <c r="E145">
        <v>1360.3333304550363</v>
      </c>
    </row>
    <row r="146" spans="2:5" x14ac:dyDescent="0.8">
      <c r="B146">
        <v>56</v>
      </c>
      <c r="C146">
        <v>5234.0659629030843</v>
      </c>
      <c r="D146">
        <v>2331.9930199617156</v>
      </c>
      <c r="E146">
        <v>1360.3333313185256</v>
      </c>
    </row>
    <row r="147" spans="2:5" x14ac:dyDescent="0.8">
      <c r="B147">
        <v>57</v>
      </c>
      <c r="C147">
        <v>5235.3593666127763</v>
      </c>
      <c r="D147">
        <v>2331.9944159693728</v>
      </c>
      <c r="E147">
        <v>1360.3333319229678</v>
      </c>
    </row>
    <row r="148" spans="2:5" x14ac:dyDescent="0.8">
      <c r="B148">
        <v>58</v>
      </c>
      <c r="C148">
        <v>5236.5234299514987</v>
      </c>
      <c r="D148">
        <v>2331.9955327754983</v>
      </c>
      <c r="E148">
        <v>1360.3333323460774</v>
      </c>
    </row>
    <row r="149" spans="2:5" x14ac:dyDescent="0.8">
      <c r="B149">
        <v>59</v>
      </c>
      <c r="C149">
        <v>5237.5710869563491</v>
      </c>
      <c r="D149">
        <v>2331.9964262203985</v>
      </c>
      <c r="E149">
        <v>1360.3333326422542</v>
      </c>
    </row>
    <row r="150" spans="2:5" x14ac:dyDescent="0.8">
      <c r="B150">
        <v>60</v>
      </c>
      <c r="C150">
        <v>5238.5139782607139</v>
      </c>
      <c r="D150">
        <v>2331.9971409763189</v>
      </c>
      <c r="E150">
        <v>1360.333332849578</v>
      </c>
    </row>
    <row r="151" spans="2:5" x14ac:dyDescent="0.8">
      <c r="B151">
        <v>61</v>
      </c>
      <c r="C151">
        <v>5239.362580434643</v>
      </c>
      <c r="D151">
        <v>2331.9977127810548</v>
      </c>
      <c r="E151">
        <v>1360.3333329947045</v>
      </c>
    </row>
    <row r="152" spans="2:5" x14ac:dyDescent="0.8">
      <c r="B152">
        <v>62</v>
      </c>
      <c r="C152">
        <v>5240.1263223911783</v>
      </c>
      <c r="D152">
        <v>2331.9981702248438</v>
      </c>
      <c r="E152">
        <v>1360.3333330962932</v>
      </c>
    </row>
    <row r="153" spans="2:5" x14ac:dyDescent="0.8">
      <c r="B153">
        <v>63</v>
      </c>
      <c r="C153">
        <v>5240.8136901520602</v>
      </c>
      <c r="D153">
        <v>2331.9985361798749</v>
      </c>
      <c r="E153">
        <v>1360.3333331674053</v>
      </c>
    </row>
    <row r="154" spans="2:5" x14ac:dyDescent="0.8">
      <c r="B154">
        <v>64</v>
      </c>
      <c r="C154">
        <v>5241.4323211368537</v>
      </c>
      <c r="D154">
        <v>2331.9988289439002</v>
      </c>
      <c r="E154">
        <v>1360.3333332171837</v>
      </c>
    </row>
    <row r="155" spans="2:5" x14ac:dyDescent="0.8">
      <c r="B155">
        <v>65</v>
      </c>
      <c r="C155">
        <v>5241.9890890231682</v>
      </c>
      <c r="D155">
        <v>2331.99906315512</v>
      </c>
      <c r="E155">
        <v>1360.3333332520285</v>
      </c>
    </row>
    <row r="156" spans="2:5" x14ac:dyDescent="0.8">
      <c r="B156">
        <v>66</v>
      </c>
      <c r="C156">
        <v>5242.4901801208507</v>
      </c>
      <c r="D156">
        <v>2331.9992505240957</v>
      </c>
      <c r="E156">
        <v>1360.33333327642</v>
      </c>
    </row>
    <row r="157" spans="2:5" x14ac:dyDescent="0.8">
      <c r="B157">
        <v>67</v>
      </c>
      <c r="C157">
        <v>5242.9411621087656</v>
      </c>
      <c r="D157">
        <v>2331.9994004192768</v>
      </c>
      <c r="E157">
        <v>1360.3333332934938</v>
      </c>
    </row>
    <row r="158" spans="2:5" x14ac:dyDescent="0.8">
      <c r="B158">
        <v>68</v>
      </c>
      <c r="C158">
        <v>5243.34704589789</v>
      </c>
      <c r="D158">
        <v>2331.9995203354215</v>
      </c>
      <c r="E158">
        <v>1360.3333333054456</v>
      </c>
    </row>
    <row r="159" spans="2:5" x14ac:dyDescent="0.8">
      <c r="B159">
        <v>69</v>
      </c>
      <c r="C159">
        <v>5243.7123413081008</v>
      </c>
      <c r="D159">
        <v>2331.9996162683374</v>
      </c>
      <c r="E159">
        <v>1360.3333333138119</v>
      </c>
    </row>
    <row r="160" spans="2:5" x14ac:dyDescent="0.8">
      <c r="B160">
        <v>70</v>
      </c>
      <c r="C160">
        <v>5244.0411071772896</v>
      </c>
      <c r="D160">
        <v>2331.9996930146699</v>
      </c>
      <c r="E160">
        <v>1360.3333333196683</v>
      </c>
    </row>
    <row r="161" spans="2:5" x14ac:dyDescent="0.8">
      <c r="B161">
        <v>71</v>
      </c>
      <c r="C161">
        <v>5244.3369964595613</v>
      </c>
      <c r="D161">
        <v>2331.9997544117355</v>
      </c>
      <c r="E161">
        <v>1360.3333333237679</v>
      </c>
    </row>
    <row r="162" spans="2:5" x14ac:dyDescent="0.8">
      <c r="B162">
        <v>72</v>
      </c>
      <c r="C162">
        <v>5244.6032968136051</v>
      </c>
      <c r="D162">
        <v>2331.9998035293884</v>
      </c>
      <c r="E162">
        <v>1360.3333333266376</v>
      </c>
    </row>
    <row r="163" spans="2:5" x14ac:dyDescent="0.8">
      <c r="B163">
        <v>73</v>
      </c>
      <c r="C163">
        <v>5244.8429671322447</v>
      </c>
      <c r="D163">
        <v>2331.9998428235108</v>
      </c>
      <c r="E163">
        <v>1360.3333333286464</v>
      </c>
    </row>
    <row r="164" spans="2:5" x14ac:dyDescent="0.8">
      <c r="B164">
        <v>74</v>
      </c>
      <c r="C164">
        <v>5245.05867041902</v>
      </c>
      <c r="D164">
        <v>2331.9998742588086</v>
      </c>
      <c r="E164">
        <v>1360.3333333300525</v>
      </c>
    </row>
    <row r="165" spans="2:5" x14ac:dyDescent="0.8">
      <c r="B165">
        <v>75</v>
      </c>
      <c r="C165">
        <v>5245.2528033771187</v>
      </c>
      <c r="D165">
        <v>2331.999899407047</v>
      </c>
      <c r="E165">
        <v>1360.3333333310366</v>
      </c>
    </row>
    <row r="166" spans="2:5" x14ac:dyDescent="0.8">
      <c r="B166">
        <v>76</v>
      </c>
      <c r="C166">
        <v>5245.4275230394069</v>
      </c>
      <c r="D166">
        <v>2331.9999195256378</v>
      </c>
      <c r="E166">
        <v>1360.3333333317257</v>
      </c>
    </row>
    <row r="167" spans="2:5" x14ac:dyDescent="0.8">
      <c r="B167">
        <v>77</v>
      </c>
      <c r="C167">
        <v>5245.5847707354669</v>
      </c>
      <c r="D167">
        <v>2331.9999356205099</v>
      </c>
      <c r="E167">
        <v>1360.333333332208</v>
      </c>
    </row>
    <row r="168" spans="2:5" x14ac:dyDescent="0.8">
      <c r="B168">
        <v>78</v>
      </c>
      <c r="C168">
        <v>5245.5690459658599</v>
      </c>
      <c r="D168">
        <v>2331.9999324015353</v>
      </c>
      <c r="E168">
        <v>1360.3333333320631</v>
      </c>
    </row>
    <row r="169" spans="2:5" x14ac:dyDescent="0.8">
      <c r="B169">
        <v>79</v>
      </c>
      <c r="C169">
        <v>5245.7121413692739</v>
      </c>
      <c r="D169">
        <v>2331.9999459212281</v>
      </c>
      <c r="E169">
        <v>1360.3333333324442</v>
      </c>
    </row>
    <row r="170" spans="2:5" x14ac:dyDescent="0.8">
      <c r="B170">
        <v>80</v>
      </c>
      <c r="C170">
        <v>5245.8409272323461</v>
      </c>
      <c r="D170">
        <v>2331.9999567369828</v>
      </c>
      <c r="E170">
        <v>1360.3333333327109</v>
      </c>
    </row>
  </sheetData>
  <mergeCells count="3">
    <mergeCell ref="A1:C1"/>
    <mergeCell ref="D1:F1"/>
    <mergeCell ref="H1:J1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9"/>
  <sheetViews>
    <sheetView zoomScale="125" zoomScaleNormal="125" zoomScalePageLayoutView="125" workbookViewId="0">
      <selection sqref="A1:B1"/>
    </sheetView>
  </sheetViews>
  <sheetFormatPr baseColWidth="10" defaultRowHeight="16" x14ac:dyDescent="0.8"/>
  <cols>
    <col min="1" max="1" width="20.625" customWidth="1"/>
    <col min="3" max="3" width="23.625" customWidth="1"/>
    <col min="4" max="5" width="17.125" customWidth="1"/>
    <col min="6" max="6" width="23.875" customWidth="1"/>
    <col min="7" max="7" width="16.125" customWidth="1"/>
    <col min="8" max="8" width="16.5" customWidth="1"/>
    <col min="9" max="9" width="24.125" customWidth="1"/>
    <col min="10" max="10" width="16.625" customWidth="1"/>
    <col min="11" max="11" width="15.875" customWidth="1"/>
  </cols>
  <sheetData>
    <row r="1" spans="1:11" x14ac:dyDescent="0.8">
      <c r="A1" s="5" t="s">
        <v>0</v>
      </c>
      <c r="B1" s="5"/>
      <c r="C1" s="4"/>
    </row>
    <row r="2" spans="1:11" x14ac:dyDescent="0.8">
      <c r="A2">
        <v>0.1</v>
      </c>
    </row>
    <row r="4" spans="1:11" x14ac:dyDescent="0.8">
      <c r="B4" t="s">
        <v>5</v>
      </c>
      <c r="C4" s="3" t="s">
        <v>9</v>
      </c>
      <c r="D4" s="2" t="s">
        <v>7</v>
      </c>
      <c r="E4" s="2" t="s">
        <v>6</v>
      </c>
      <c r="F4" s="3" t="s">
        <v>11</v>
      </c>
      <c r="G4" s="2" t="s">
        <v>7</v>
      </c>
      <c r="H4" s="2" t="s">
        <v>6</v>
      </c>
      <c r="I4" s="3" t="s">
        <v>12</v>
      </c>
      <c r="J4" s="2" t="s">
        <v>7</v>
      </c>
      <c r="K4" s="2" t="s">
        <v>6</v>
      </c>
    </row>
    <row r="5" spans="1:11" x14ac:dyDescent="0.8">
      <c r="A5">
        <v>0.1</v>
      </c>
      <c r="B5">
        <v>0</v>
      </c>
      <c r="C5">
        <f>1000*$A$2+0</f>
        <v>100</v>
      </c>
      <c r="D5">
        <f>1000-C5</f>
        <v>900</v>
      </c>
      <c r="E5">
        <f>D5*0.583</f>
        <v>524.69999999999993</v>
      </c>
      <c r="F5">
        <f>2000*$A$2+0</f>
        <v>200</v>
      </c>
      <c r="G5">
        <f>2000-F5</f>
        <v>1800</v>
      </c>
      <c r="H5">
        <f>G5*0.583</f>
        <v>1049.3999999999999</v>
      </c>
      <c r="I5">
        <f>3000*$A$2</f>
        <v>300</v>
      </c>
      <c r="J5">
        <f>3000-I5</f>
        <v>2700</v>
      </c>
      <c r="K5">
        <f>J5*0.583</f>
        <v>1574.1</v>
      </c>
    </row>
    <row r="6" spans="1:11" x14ac:dyDescent="0.8">
      <c r="A6">
        <v>0.1</v>
      </c>
      <c r="B6">
        <v>1</v>
      </c>
      <c r="C6">
        <f t="shared" ref="C6:C69" si="0">(D5+1000)*$A$2</f>
        <v>190</v>
      </c>
      <c r="D6">
        <f t="shared" ref="D6:D69" si="1">1000-C6+D5</f>
        <v>1710</v>
      </c>
      <c r="E6">
        <f t="shared" ref="E6:E69" si="2">D6*0.583</f>
        <v>996.93</v>
      </c>
      <c r="F6">
        <f>(G5+2000)*$A$2</f>
        <v>380</v>
      </c>
      <c r="G6">
        <f t="shared" ref="G6:G69" si="3">2000-F6+G5</f>
        <v>3420</v>
      </c>
      <c r="H6">
        <f t="shared" ref="H6:H69" si="4">G6*0.583</f>
        <v>1993.86</v>
      </c>
      <c r="I6">
        <f>(3000+J5)*$A$2</f>
        <v>570</v>
      </c>
      <c r="J6">
        <f t="shared" ref="J6:J69" si="5">3000-I6+J5</f>
        <v>5130</v>
      </c>
      <c r="K6">
        <f t="shared" ref="K6:K69" si="6">J6*0.583</f>
        <v>2990.79</v>
      </c>
    </row>
    <row r="7" spans="1:11" x14ac:dyDescent="0.8">
      <c r="A7">
        <v>0.1</v>
      </c>
      <c r="B7">
        <v>2</v>
      </c>
      <c r="C7">
        <f t="shared" si="0"/>
        <v>271</v>
      </c>
      <c r="D7">
        <f t="shared" si="1"/>
        <v>2439</v>
      </c>
      <c r="E7">
        <f t="shared" si="2"/>
        <v>1421.9369999999999</v>
      </c>
      <c r="F7">
        <f t="shared" ref="F7:F70" si="7">(G6+2000)*$A$2</f>
        <v>542</v>
      </c>
      <c r="G7">
        <f t="shared" si="3"/>
        <v>4878</v>
      </c>
      <c r="H7">
        <f t="shared" si="4"/>
        <v>2843.8739999999998</v>
      </c>
      <c r="I7">
        <f t="shared" ref="I7:I70" si="8">(3000+J6)*$A$2</f>
        <v>813</v>
      </c>
      <c r="J7">
        <f t="shared" si="5"/>
        <v>7317</v>
      </c>
      <c r="K7">
        <f t="shared" si="6"/>
        <v>4265.8109999999997</v>
      </c>
    </row>
    <row r="8" spans="1:11" x14ac:dyDescent="0.8">
      <c r="A8">
        <v>0.1</v>
      </c>
      <c r="B8">
        <v>3</v>
      </c>
      <c r="C8">
        <f t="shared" si="0"/>
        <v>343.90000000000003</v>
      </c>
      <c r="D8">
        <f t="shared" si="1"/>
        <v>3095.1</v>
      </c>
      <c r="E8">
        <f t="shared" si="2"/>
        <v>1804.4432999999999</v>
      </c>
      <c r="F8">
        <f t="shared" si="7"/>
        <v>687.80000000000007</v>
      </c>
      <c r="G8">
        <f t="shared" si="3"/>
        <v>6190.2</v>
      </c>
      <c r="H8">
        <f t="shared" si="4"/>
        <v>3608.8865999999998</v>
      </c>
      <c r="I8">
        <f t="shared" si="8"/>
        <v>1031.7</v>
      </c>
      <c r="J8">
        <f t="shared" si="5"/>
        <v>9285.2999999999993</v>
      </c>
      <c r="K8">
        <f t="shared" si="6"/>
        <v>5413.3298999999988</v>
      </c>
    </row>
    <row r="9" spans="1:11" x14ac:dyDescent="0.8">
      <c r="A9">
        <v>0.1</v>
      </c>
      <c r="B9">
        <v>4</v>
      </c>
      <c r="C9">
        <f t="shared" si="0"/>
        <v>409.51</v>
      </c>
      <c r="D9">
        <f t="shared" si="1"/>
        <v>3685.59</v>
      </c>
      <c r="E9">
        <f t="shared" si="2"/>
        <v>2148.6989699999999</v>
      </c>
      <c r="F9">
        <f t="shared" si="7"/>
        <v>819.02</v>
      </c>
      <c r="G9">
        <f t="shared" si="3"/>
        <v>7371.18</v>
      </c>
      <c r="H9">
        <f t="shared" si="4"/>
        <v>4297.3979399999998</v>
      </c>
      <c r="I9">
        <f t="shared" si="8"/>
        <v>1228.53</v>
      </c>
      <c r="J9">
        <f t="shared" si="5"/>
        <v>11056.769999999999</v>
      </c>
      <c r="K9">
        <f t="shared" si="6"/>
        <v>6446.0969099999984</v>
      </c>
    </row>
    <row r="10" spans="1:11" x14ac:dyDescent="0.8">
      <c r="A10">
        <v>0.1</v>
      </c>
      <c r="B10">
        <v>5</v>
      </c>
      <c r="C10">
        <f t="shared" si="0"/>
        <v>468.55900000000003</v>
      </c>
      <c r="D10">
        <f t="shared" si="1"/>
        <v>4217.0309999999999</v>
      </c>
      <c r="E10">
        <f t="shared" si="2"/>
        <v>2458.5290729999997</v>
      </c>
      <c r="F10">
        <f t="shared" si="7"/>
        <v>937.11800000000005</v>
      </c>
      <c r="G10">
        <f t="shared" si="3"/>
        <v>8434.0619999999999</v>
      </c>
      <c r="H10">
        <f t="shared" si="4"/>
        <v>4917.0581459999994</v>
      </c>
      <c r="I10">
        <f t="shared" si="8"/>
        <v>1405.6769999999999</v>
      </c>
      <c r="J10">
        <f t="shared" si="5"/>
        <v>12651.092999999999</v>
      </c>
      <c r="K10">
        <f t="shared" si="6"/>
        <v>7375.5872189999991</v>
      </c>
    </row>
    <row r="11" spans="1:11" x14ac:dyDescent="0.8">
      <c r="A11">
        <v>0.1</v>
      </c>
      <c r="B11">
        <v>6</v>
      </c>
      <c r="C11">
        <f t="shared" si="0"/>
        <v>521.70310000000006</v>
      </c>
      <c r="D11">
        <f t="shared" si="1"/>
        <v>4695.3279000000002</v>
      </c>
      <c r="E11">
        <f t="shared" si="2"/>
        <v>2737.3761657</v>
      </c>
      <c r="F11">
        <f t="shared" si="7"/>
        <v>1043.4062000000001</v>
      </c>
      <c r="G11">
        <f t="shared" si="3"/>
        <v>9390.6558000000005</v>
      </c>
      <c r="H11">
        <f t="shared" si="4"/>
        <v>5474.7523314</v>
      </c>
      <c r="I11">
        <f t="shared" si="8"/>
        <v>1565.1093000000001</v>
      </c>
      <c r="J11">
        <f t="shared" si="5"/>
        <v>14085.983699999999</v>
      </c>
      <c r="K11">
        <f t="shared" si="6"/>
        <v>8212.1284970999986</v>
      </c>
    </row>
    <row r="12" spans="1:11" x14ac:dyDescent="0.8">
      <c r="A12">
        <v>0.1</v>
      </c>
      <c r="B12">
        <v>7</v>
      </c>
      <c r="C12">
        <f t="shared" si="0"/>
        <v>569.53279000000009</v>
      </c>
      <c r="D12">
        <f t="shared" si="1"/>
        <v>5125.79511</v>
      </c>
      <c r="E12">
        <f t="shared" si="2"/>
        <v>2988.33854913</v>
      </c>
      <c r="F12">
        <f t="shared" si="7"/>
        <v>1139.0655800000002</v>
      </c>
      <c r="G12">
        <f t="shared" si="3"/>
        <v>10251.59022</v>
      </c>
      <c r="H12">
        <f t="shared" si="4"/>
        <v>5976.6770982600001</v>
      </c>
      <c r="I12">
        <f t="shared" si="8"/>
        <v>1708.5983699999997</v>
      </c>
      <c r="J12">
        <f t="shared" si="5"/>
        <v>15377.385329999999</v>
      </c>
      <c r="K12">
        <f t="shared" si="6"/>
        <v>8965.0156473899988</v>
      </c>
    </row>
    <row r="13" spans="1:11" x14ac:dyDescent="0.8">
      <c r="A13">
        <v>0.1</v>
      </c>
      <c r="B13">
        <v>8</v>
      </c>
      <c r="C13">
        <f t="shared" si="0"/>
        <v>612.57951100000002</v>
      </c>
      <c r="D13">
        <f t="shared" si="1"/>
        <v>5513.2155990000001</v>
      </c>
      <c r="E13">
        <f t="shared" si="2"/>
        <v>3214.204694217</v>
      </c>
      <c r="F13">
        <f t="shared" si="7"/>
        <v>1225.159022</v>
      </c>
      <c r="G13">
        <f t="shared" si="3"/>
        <v>11026.431198</v>
      </c>
      <c r="H13">
        <f t="shared" si="4"/>
        <v>6428.409388434</v>
      </c>
      <c r="I13">
        <f t="shared" si="8"/>
        <v>1837.7385329999997</v>
      </c>
      <c r="J13">
        <f t="shared" si="5"/>
        <v>16539.646797000001</v>
      </c>
      <c r="K13">
        <f t="shared" si="6"/>
        <v>9642.614082651</v>
      </c>
    </row>
    <row r="14" spans="1:11" x14ac:dyDescent="0.8">
      <c r="A14">
        <v>0.1</v>
      </c>
      <c r="B14">
        <v>9</v>
      </c>
      <c r="C14">
        <f t="shared" si="0"/>
        <v>651.32155990000001</v>
      </c>
      <c r="D14">
        <f t="shared" si="1"/>
        <v>5861.8940390999996</v>
      </c>
      <c r="E14">
        <f t="shared" si="2"/>
        <v>3417.4842247952997</v>
      </c>
      <c r="F14">
        <f t="shared" si="7"/>
        <v>1302.6431198</v>
      </c>
      <c r="G14">
        <f t="shared" si="3"/>
        <v>11723.788078199999</v>
      </c>
      <c r="H14">
        <f t="shared" si="4"/>
        <v>6834.9684495905994</v>
      </c>
      <c r="I14">
        <f t="shared" si="8"/>
        <v>1953.9646797000003</v>
      </c>
      <c r="J14">
        <f t="shared" si="5"/>
        <v>17585.682117300003</v>
      </c>
      <c r="K14">
        <f t="shared" si="6"/>
        <v>10252.452674385901</v>
      </c>
    </row>
    <row r="15" spans="1:11" x14ac:dyDescent="0.8">
      <c r="A15">
        <v>0.1</v>
      </c>
      <c r="B15">
        <v>10</v>
      </c>
      <c r="C15">
        <f t="shared" si="0"/>
        <v>686.18940391000001</v>
      </c>
      <c r="D15">
        <f t="shared" si="1"/>
        <v>6175.7046351899999</v>
      </c>
      <c r="E15">
        <f t="shared" si="2"/>
        <v>3600.4358023157697</v>
      </c>
      <c r="F15">
        <f t="shared" si="7"/>
        <v>1372.37880782</v>
      </c>
      <c r="G15">
        <f t="shared" si="3"/>
        <v>12351.40927038</v>
      </c>
      <c r="H15">
        <f t="shared" si="4"/>
        <v>7200.8716046315394</v>
      </c>
      <c r="I15">
        <f t="shared" si="8"/>
        <v>2058.5682117300003</v>
      </c>
      <c r="J15">
        <f t="shared" si="5"/>
        <v>18527.113905570004</v>
      </c>
      <c r="K15">
        <f t="shared" si="6"/>
        <v>10801.307406947311</v>
      </c>
    </row>
    <row r="16" spans="1:11" x14ac:dyDescent="0.8">
      <c r="A16">
        <v>0.1</v>
      </c>
      <c r="B16">
        <v>11</v>
      </c>
      <c r="C16">
        <f t="shared" si="0"/>
        <v>717.57046351899999</v>
      </c>
      <c r="D16">
        <f t="shared" si="1"/>
        <v>6458.1341716709994</v>
      </c>
      <c r="E16">
        <f t="shared" si="2"/>
        <v>3765.0922220841926</v>
      </c>
      <c r="F16">
        <f t="shared" si="7"/>
        <v>1435.140927038</v>
      </c>
      <c r="G16">
        <f t="shared" si="3"/>
        <v>12916.268343341999</v>
      </c>
      <c r="H16">
        <f t="shared" si="4"/>
        <v>7530.1844441683852</v>
      </c>
      <c r="I16">
        <f t="shared" si="8"/>
        <v>2152.7113905570004</v>
      </c>
      <c r="J16">
        <f t="shared" si="5"/>
        <v>19374.402515013004</v>
      </c>
      <c r="K16">
        <f t="shared" si="6"/>
        <v>11295.276666252581</v>
      </c>
    </row>
    <row r="17" spans="1:11" x14ac:dyDescent="0.8">
      <c r="A17">
        <v>0.1</v>
      </c>
      <c r="B17">
        <v>12</v>
      </c>
      <c r="C17">
        <f t="shared" si="0"/>
        <v>745.81341716709994</v>
      </c>
      <c r="D17">
        <f t="shared" si="1"/>
        <v>6712.3207545038995</v>
      </c>
      <c r="E17">
        <f t="shared" si="2"/>
        <v>3913.2829998757729</v>
      </c>
      <c r="F17">
        <f t="shared" si="7"/>
        <v>1491.6268343341999</v>
      </c>
      <c r="G17">
        <f t="shared" si="3"/>
        <v>13424.641509007799</v>
      </c>
      <c r="H17">
        <f t="shared" si="4"/>
        <v>7826.5659997515459</v>
      </c>
      <c r="I17">
        <f t="shared" si="8"/>
        <v>2237.4402515013003</v>
      </c>
      <c r="J17">
        <f t="shared" si="5"/>
        <v>20136.962263511705</v>
      </c>
      <c r="K17">
        <f t="shared" si="6"/>
        <v>11739.848999627324</v>
      </c>
    </row>
    <row r="18" spans="1:11" x14ac:dyDescent="0.8">
      <c r="A18">
        <v>0.1</v>
      </c>
      <c r="B18">
        <v>13</v>
      </c>
      <c r="C18">
        <f t="shared" si="0"/>
        <v>771.23207545038997</v>
      </c>
      <c r="D18">
        <f t="shared" si="1"/>
        <v>6941.0886790535096</v>
      </c>
      <c r="E18">
        <f t="shared" si="2"/>
        <v>4046.6546998881959</v>
      </c>
      <c r="F18">
        <f t="shared" si="7"/>
        <v>1542.4641509007799</v>
      </c>
      <c r="G18">
        <f t="shared" si="3"/>
        <v>13882.177358107019</v>
      </c>
      <c r="H18">
        <f t="shared" si="4"/>
        <v>8093.3093997763917</v>
      </c>
      <c r="I18">
        <f t="shared" si="8"/>
        <v>2313.6962263511705</v>
      </c>
      <c r="J18">
        <f t="shared" si="5"/>
        <v>20823.266037160534</v>
      </c>
      <c r="K18">
        <f t="shared" si="6"/>
        <v>12139.96409966459</v>
      </c>
    </row>
    <row r="19" spans="1:11" x14ac:dyDescent="0.8">
      <c r="A19">
        <v>0.1</v>
      </c>
      <c r="B19">
        <v>14</v>
      </c>
      <c r="C19">
        <f t="shared" si="0"/>
        <v>794.10886790535096</v>
      </c>
      <c r="D19">
        <f t="shared" si="1"/>
        <v>7146.9798111481587</v>
      </c>
      <c r="E19">
        <f t="shared" si="2"/>
        <v>4166.6892298993762</v>
      </c>
      <c r="F19">
        <f t="shared" si="7"/>
        <v>1588.2177358107019</v>
      </c>
      <c r="G19">
        <f t="shared" si="3"/>
        <v>14293.959622296317</v>
      </c>
      <c r="H19">
        <f t="shared" si="4"/>
        <v>8333.3784597987524</v>
      </c>
      <c r="I19">
        <f t="shared" si="8"/>
        <v>2382.3266037160533</v>
      </c>
      <c r="J19">
        <f t="shared" si="5"/>
        <v>21440.939433444481</v>
      </c>
      <c r="K19">
        <f t="shared" si="6"/>
        <v>12500.067689698131</v>
      </c>
    </row>
    <row r="20" spans="1:11" x14ac:dyDescent="0.8">
      <c r="A20">
        <v>0.1</v>
      </c>
      <c r="B20">
        <v>15</v>
      </c>
      <c r="C20">
        <f t="shared" si="0"/>
        <v>814.69798111481589</v>
      </c>
      <c r="D20">
        <f t="shared" si="1"/>
        <v>7332.2818300333429</v>
      </c>
      <c r="E20">
        <f t="shared" si="2"/>
        <v>4274.7203069094385</v>
      </c>
      <c r="F20">
        <f t="shared" si="7"/>
        <v>1629.3959622296318</v>
      </c>
      <c r="G20">
        <f t="shared" si="3"/>
        <v>14664.563660066686</v>
      </c>
      <c r="H20">
        <f t="shared" si="4"/>
        <v>8549.440613818877</v>
      </c>
      <c r="I20">
        <f t="shared" si="8"/>
        <v>2444.0939433444482</v>
      </c>
      <c r="J20">
        <f t="shared" si="5"/>
        <v>21996.845490100033</v>
      </c>
      <c r="K20">
        <f t="shared" si="6"/>
        <v>12824.160920728318</v>
      </c>
    </row>
    <row r="21" spans="1:11" x14ac:dyDescent="0.8">
      <c r="A21">
        <v>0.1</v>
      </c>
      <c r="B21">
        <v>16</v>
      </c>
      <c r="C21">
        <f t="shared" si="0"/>
        <v>833.22818300333427</v>
      </c>
      <c r="D21">
        <f t="shared" si="1"/>
        <v>7499.0536470300085</v>
      </c>
      <c r="E21">
        <f t="shared" si="2"/>
        <v>4371.9482762184944</v>
      </c>
      <c r="F21">
        <f t="shared" si="7"/>
        <v>1666.4563660066685</v>
      </c>
      <c r="G21">
        <f t="shared" si="3"/>
        <v>14998.107294060017</v>
      </c>
      <c r="H21">
        <f t="shared" si="4"/>
        <v>8743.8965524369887</v>
      </c>
      <c r="I21">
        <f t="shared" si="8"/>
        <v>2499.6845490100036</v>
      </c>
      <c r="J21">
        <f t="shared" si="5"/>
        <v>22497.160941090031</v>
      </c>
      <c r="K21">
        <f t="shared" si="6"/>
        <v>13115.844828655487</v>
      </c>
    </row>
    <row r="22" spans="1:11" x14ac:dyDescent="0.8">
      <c r="A22">
        <v>0.1</v>
      </c>
      <c r="B22">
        <v>17</v>
      </c>
      <c r="C22">
        <f t="shared" si="0"/>
        <v>849.90536470300094</v>
      </c>
      <c r="D22">
        <f t="shared" si="1"/>
        <v>7649.1482823270071</v>
      </c>
      <c r="E22">
        <f t="shared" si="2"/>
        <v>4459.4534485966451</v>
      </c>
      <c r="F22">
        <f t="shared" si="7"/>
        <v>1699.8107294060019</v>
      </c>
      <c r="G22">
        <f t="shared" si="3"/>
        <v>15298.296564654014</v>
      </c>
      <c r="H22">
        <f t="shared" si="4"/>
        <v>8918.9068971932902</v>
      </c>
      <c r="I22">
        <f t="shared" si="8"/>
        <v>2549.7160941090033</v>
      </c>
      <c r="J22">
        <f t="shared" si="5"/>
        <v>22947.444846981027</v>
      </c>
      <c r="K22">
        <f t="shared" si="6"/>
        <v>13378.360345789937</v>
      </c>
    </row>
    <row r="23" spans="1:11" x14ac:dyDescent="0.8">
      <c r="A23">
        <v>0.1</v>
      </c>
      <c r="B23">
        <v>18</v>
      </c>
      <c r="C23">
        <f t="shared" si="0"/>
        <v>864.91482823270076</v>
      </c>
      <c r="D23">
        <f t="shared" si="1"/>
        <v>7784.2334540943066</v>
      </c>
      <c r="E23">
        <f t="shared" si="2"/>
        <v>4538.2081037369808</v>
      </c>
      <c r="F23">
        <f t="shared" si="7"/>
        <v>1729.8296564654015</v>
      </c>
      <c r="G23">
        <f t="shared" si="3"/>
        <v>15568.466908188613</v>
      </c>
      <c r="H23">
        <f t="shared" si="4"/>
        <v>9076.4162074739615</v>
      </c>
      <c r="I23">
        <f t="shared" si="8"/>
        <v>2594.744484698103</v>
      </c>
      <c r="J23">
        <f t="shared" si="5"/>
        <v>23352.700362282925</v>
      </c>
      <c r="K23">
        <f t="shared" si="6"/>
        <v>13614.624311210944</v>
      </c>
    </row>
    <row r="24" spans="1:11" x14ac:dyDescent="0.8">
      <c r="A24">
        <v>0.1</v>
      </c>
      <c r="B24">
        <v>19</v>
      </c>
      <c r="C24">
        <f t="shared" si="0"/>
        <v>878.42334540943068</v>
      </c>
      <c r="D24">
        <f t="shared" si="1"/>
        <v>7905.8101086848756</v>
      </c>
      <c r="E24">
        <f t="shared" si="2"/>
        <v>4609.0872933632818</v>
      </c>
      <c r="F24">
        <f t="shared" si="7"/>
        <v>1756.8466908188614</v>
      </c>
      <c r="G24">
        <f t="shared" si="3"/>
        <v>15811.620217369751</v>
      </c>
      <c r="H24">
        <f t="shared" si="4"/>
        <v>9218.1745867265636</v>
      </c>
      <c r="I24">
        <f t="shared" si="8"/>
        <v>2635.2700362282926</v>
      </c>
      <c r="J24">
        <f t="shared" si="5"/>
        <v>23717.430326054633</v>
      </c>
      <c r="K24">
        <f t="shared" si="6"/>
        <v>13827.261880089851</v>
      </c>
    </row>
    <row r="25" spans="1:11" x14ac:dyDescent="0.8">
      <c r="A25">
        <v>0.1</v>
      </c>
      <c r="B25">
        <v>20</v>
      </c>
      <c r="C25">
        <f t="shared" si="0"/>
        <v>890.58101086848774</v>
      </c>
      <c r="D25">
        <f t="shared" si="1"/>
        <v>8015.2290978163874</v>
      </c>
      <c r="E25">
        <f t="shared" si="2"/>
        <v>4672.8785640269534</v>
      </c>
      <c r="F25">
        <f t="shared" si="7"/>
        <v>1781.1620217369755</v>
      </c>
      <c r="G25">
        <f t="shared" si="3"/>
        <v>16030.458195632775</v>
      </c>
      <c r="H25">
        <f t="shared" si="4"/>
        <v>9345.7571280539069</v>
      </c>
      <c r="I25">
        <f t="shared" si="8"/>
        <v>2671.7430326054637</v>
      </c>
      <c r="J25">
        <f t="shared" si="5"/>
        <v>24045.687293449169</v>
      </c>
      <c r="K25">
        <f t="shared" si="6"/>
        <v>14018.635692080865</v>
      </c>
    </row>
    <row r="26" spans="1:11" x14ac:dyDescent="0.8">
      <c r="A26">
        <v>0.1</v>
      </c>
      <c r="B26">
        <v>21</v>
      </c>
      <c r="C26">
        <f t="shared" si="0"/>
        <v>901.52290978163876</v>
      </c>
      <c r="D26">
        <f t="shared" si="1"/>
        <v>8113.7061880347483</v>
      </c>
      <c r="E26">
        <f t="shared" si="2"/>
        <v>4730.2907076242582</v>
      </c>
      <c r="F26">
        <f t="shared" si="7"/>
        <v>1803.0458195632775</v>
      </c>
      <c r="G26">
        <f t="shared" si="3"/>
        <v>16227.412376069497</v>
      </c>
      <c r="H26">
        <f t="shared" si="4"/>
        <v>9460.5814152485164</v>
      </c>
      <c r="I26">
        <f t="shared" si="8"/>
        <v>2704.5687293449173</v>
      </c>
      <c r="J26">
        <f t="shared" si="5"/>
        <v>24341.118564104254</v>
      </c>
      <c r="K26">
        <f t="shared" si="6"/>
        <v>14190.872122872779</v>
      </c>
    </row>
    <row r="27" spans="1:11" x14ac:dyDescent="0.8">
      <c r="A27">
        <v>0.1</v>
      </c>
      <c r="B27">
        <v>22</v>
      </c>
      <c r="C27">
        <f t="shared" si="0"/>
        <v>911.37061880347483</v>
      </c>
      <c r="D27">
        <f t="shared" si="1"/>
        <v>8202.3355692312725</v>
      </c>
      <c r="E27">
        <f t="shared" si="2"/>
        <v>4781.9616368618317</v>
      </c>
      <c r="F27">
        <f t="shared" si="7"/>
        <v>1822.7412376069497</v>
      </c>
      <c r="G27">
        <f t="shared" si="3"/>
        <v>16404.671138462545</v>
      </c>
      <c r="H27">
        <f t="shared" si="4"/>
        <v>9563.9232737236634</v>
      </c>
      <c r="I27">
        <f t="shared" si="8"/>
        <v>2734.1118564104254</v>
      </c>
      <c r="J27">
        <f t="shared" si="5"/>
        <v>24607.006707693829</v>
      </c>
      <c r="K27">
        <f t="shared" si="6"/>
        <v>14345.884910585501</v>
      </c>
    </row>
    <row r="28" spans="1:11" x14ac:dyDescent="0.8">
      <c r="A28">
        <v>0.1</v>
      </c>
      <c r="B28">
        <v>23</v>
      </c>
      <c r="C28">
        <f t="shared" si="0"/>
        <v>920.23355692312725</v>
      </c>
      <c r="D28">
        <f t="shared" si="1"/>
        <v>8282.1020123081453</v>
      </c>
      <c r="E28">
        <f t="shared" si="2"/>
        <v>4828.4654731756482</v>
      </c>
      <c r="F28">
        <f t="shared" si="7"/>
        <v>1840.4671138462545</v>
      </c>
      <c r="G28">
        <f t="shared" si="3"/>
        <v>16564.204024616291</v>
      </c>
      <c r="H28">
        <f t="shared" si="4"/>
        <v>9656.9309463512964</v>
      </c>
      <c r="I28">
        <f t="shared" si="8"/>
        <v>2760.7006707693831</v>
      </c>
      <c r="J28">
        <f t="shared" si="5"/>
        <v>24846.306036924445</v>
      </c>
      <c r="K28">
        <f t="shared" si="6"/>
        <v>14485.396419526951</v>
      </c>
    </row>
    <row r="29" spans="1:11" x14ac:dyDescent="0.8">
      <c r="A29">
        <v>0.1</v>
      </c>
      <c r="B29">
        <v>24</v>
      </c>
      <c r="C29">
        <f t="shared" si="0"/>
        <v>928.21020123081462</v>
      </c>
      <c r="D29">
        <f t="shared" si="1"/>
        <v>8353.8918110773302</v>
      </c>
      <c r="E29">
        <f t="shared" si="2"/>
        <v>4870.3189258580833</v>
      </c>
      <c r="F29">
        <f t="shared" si="7"/>
        <v>1856.4204024616292</v>
      </c>
      <c r="G29">
        <f t="shared" si="3"/>
        <v>16707.78362215466</v>
      </c>
      <c r="H29">
        <f t="shared" si="4"/>
        <v>9740.6378517161666</v>
      </c>
      <c r="I29">
        <f t="shared" si="8"/>
        <v>2784.6306036924448</v>
      </c>
      <c r="J29">
        <f t="shared" si="5"/>
        <v>25061.675433232002</v>
      </c>
      <c r="K29">
        <f t="shared" si="6"/>
        <v>14610.956777574256</v>
      </c>
    </row>
    <row r="30" spans="1:11" x14ac:dyDescent="0.8">
      <c r="A30">
        <v>0.1</v>
      </c>
      <c r="B30">
        <v>25</v>
      </c>
      <c r="C30">
        <f t="shared" si="0"/>
        <v>935.38918110773307</v>
      </c>
      <c r="D30">
        <f t="shared" si="1"/>
        <v>8418.5026299695965</v>
      </c>
      <c r="E30">
        <f t="shared" si="2"/>
        <v>4907.9870332722749</v>
      </c>
      <c r="F30">
        <f t="shared" si="7"/>
        <v>1870.7783622154661</v>
      </c>
      <c r="G30">
        <f t="shared" si="3"/>
        <v>16837.005259939193</v>
      </c>
      <c r="H30">
        <f t="shared" si="4"/>
        <v>9815.9740665445497</v>
      </c>
      <c r="I30">
        <f t="shared" si="8"/>
        <v>2806.1675433232003</v>
      </c>
      <c r="J30">
        <f t="shared" si="5"/>
        <v>25255.5078899088</v>
      </c>
      <c r="K30">
        <f t="shared" si="6"/>
        <v>14723.96109981683</v>
      </c>
    </row>
    <row r="31" spans="1:11" x14ac:dyDescent="0.8">
      <c r="A31">
        <v>0.1</v>
      </c>
      <c r="B31">
        <v>26</v>
      </c>
      <c r="C31">
        <f t="shared" si="0"/>
        <v>941.85026299695971</v>
      </c>
      <c r="D31">
        <f t="shared" si="1"/>
        <v>8476.6523669726375</v>
      </c>
      <c r="E31">
        <f t="shared" si="2"/>
        <v>4941.8883299450472</v>
      </c>
      <c r="F31">
        <f t="shared" si="7"/>
        <v>1883.7005259939194</v>
      </c>
      <c r="G31">
        <f t="shared" si="3"/>
        <v>16953.304733945275</v>
      </c>
      <c r="H31">
        <f t="shared" si="4"/>
        <v>9883.7766598900944</v>
      </c>
      <c r="I31">
        <f t="shared" si="8"/>
        <v>2825.5507889908804</v>
      </c>
      <c r="J31">
        <f t="shared" si="5"/>
        <v>25429.95710091792</v>
      </c>
      <c r="K31">
        <f t="shared" si="6"/>
        <v>14825.664989835146</v>
      </c>
    </row>
    <row r="32" spans="1:11" x14ac:dyDescent="0.8">
      <c r="A32">
        <v>0.1</v>
      </c>
      <c r="B32">
        <v>27</v>
      </c>
      <c r="C32">
        <f t="shared" si="0"/>
        <v>947.66523669726382</v>
      </c>
      <c r="D32">
        <f t="shared" si="1"/>
        <v>8528.9871302753745</v>
      </c>
      <c r="E32">
        <f t="shared" si="2"/>
        <v>4972.3994969505429</v>
      </c>
      <c r="F32">
        <f t="shared" si="7"/>
        <v>1895.3304733945276</v>
      </c>
      <c r="G32">
        <f t="shared" si="3"/>
        <v>17057.974260550749</v>
      </c>
      <c r="H32">
        <f t="shared" si="4"/>
        <v>9944.7989939010859</v>
      </c>
      <c r="I32">
        <f t="shared" si="8"/>
        <v>2842.9957100917923</v>
      </c>
      <c r="J32">
        <f t="shared" si="5"/>
        <v>25586.961390826127</v>
      </c>
      <c r="K32">
        <f t="shared" si="6"/>
        <v>14917.198490851632</v>
      </c>
    </row>
    <row r="33" spans="1:11" x14ac:dyDescent="0.8">
      <c r="A33">
        <v>0.1</v>
      </c>
      <c r="B33">
        <v>28</v>
      </c>
      <c r="C33">
        <f t="shared" si="0"/>
        <v>952.8987130275375</v>
      </c>
      <c r="D33">
        <f t="shared" si="1"/>
        <v>8576.0884172478363</v>
      </c>
      <c r="E33">
        <f t="shared" si="2"/>
        <v>4999.859547255488</v>
      </c>
      <c r="F33">
        <f t="shared" si="7"/>
        <v>1905.797426055075</v>
      </c>
      <c r="G33">
        <f t="shared" si="3"/>
        <v>17152.176834495673</v>
      </c>
      <c r="H33">
        <f t="shared" si="4"/>
        <v>9999.719094510976</v>
      </c>
      <c r="I33">
        <f t="shared" si="8"/>
        <v>2858.6961390826127</v>
      </c>
      <c r="J33">
        <f t="shared" si="5"/>
        <v>25728.265251743513</v>
      </c>
      <c r="K33">
        <f t="shared" si="6"/>
        <v>14999.578641766468</v>
      </c>
    </row>
    <row r="34" spans="1:11" x14ac:dyDescent="0.8">
      <c r="A34">
        <v>0.1</v>
      </c>
      <c r="B34">
        <v>29</v>
      </c>
      <c r="C34">
        <f t="shared" si="0"/>
        <v>957.6088417247837</v>
      </c>
      <c r="D34">
        <f t="shared" si="1"/>
        <v>8618.4795755230534</v>
      </c>
      <c r="E34">
        <f t="shared" si="2"/>
        <v>5024.5735925299396</v>
      </c>
      <c r="F34">
        <f t="shared" si="7"/>
        <v>1915.2176834495674</v>
      </c>
      <c r="G34">
        <f t="shared" si="3"/>
        <v>17236.959151046107</v>
      </c>
      <c r="H34">
        <f t="shared" si="4"/>
        <v>10049.147185059879</v>
      </c>
      <c r="I34">
        <f t="shared" si="8"/>
        <v>2872.8265251743514</v>
      </c>
      <c r="J34">
        <f t="shared" si="5"/>
        <v>25855.438726569162</v>
      </c>
      <c r="K34">
        <f t="shared" si="6"/>
        <v>15073.72077758982</v>
      </c>
    </row>
    <row r="35" spans="1:11" x14ac:dyDescent="0.8">
      <c r="A35">
        <v>0.1</v>
      </c>
      <c r="B35">
        <v>30</v>
      </c>
      <c r="C35">
        <f t="shared" si="0"/>
        <v>961.84795755230539</v>
      </c>
      <c r="D35">
        <f t="shared" si="1"/>
        <v>8656.6316179707483</v>
      </c>
      <c r="E35">
        <f t="shared" si="2"/>
        <v>5046.8162332769461</v>
      </c>
      <c r="F35">
        <f t="shared" si="7"/>
        <v>1923.6959151046108</v>
      </c>
      <c r="G35">
        <f t="shared" si="3"/>
        <v>17313.263235941497</v>
      </c>
      <c r="H35">
        <f t="shared" si="4"/>
        <v>10093.632466553892</v>
      </c>
      <c r="I35">
        <f t="shared" si="8"/>
        <v>2885.5438726569164</v>
      </c>
      <c r="J35">
        <f t="shared" si="5"/>
        <v>25969.894853912247</v>
      </c>
      <c r="K35">
        <f t="shared" si="6"/>
        <v>15140.448699830838</v>
      </c>
    </row>
    <row r="36" spans="1:11" x14ac:dyDescent="0.8">
      <c r="A36">
        <v>0.1</v>
      </c>
      <c r="B36">
        <v>31</v>
      </c>
      <c r="C36">
        <f t="shared" si="0"/>
        <v>965.66316179707485</v>
      </c>
      <c r="D36">
        <f t="shared" si="1"/>
        <v>8690.968456173674</v>
      </c>
      <c r="E36">
        <f t="shared" si="2"/>
        <v>5066.8346099492519</v>
      </c>
      <c r="F36">
        <f t="shared" si="7"/>
        <v>1931.3263235941497</v>
      </c>
      <c r="G36">
        <f t="shared" si="3"/>
        <v>17381.936912347348</v>
      </c>
      <c r="H36">
        <f t="shared" si="4"/>
        <v>10133.669219898504</v>
      </c>
      <c r="I36">
        <f t="shared" si="8"/>
        <v>2896.9894853912247</v>
      </c>
      <c r="J36">
        <f t="shared" si="5"/>
        <v>26072.905368521024</v>
      </c>
      <c r="K36">
        <f t="shared" si="6"/>
        <v>15200.503829847756</v>
      </c>
    </row>
    <row r="37" spans="1:11" x14ac:dyDescent="0.8">
      <c r="A37">
        <v>0.1</v>
      </c>
      <c r="B37">
        <v>32</v>
      </c>
      <c r="C37">
        <f t="shared" si="0"/>
        <v>969.09684561736742</v>
      </c>
      <c r="D37">
        <f t="shared" si="1"/>
        <v>8721.8716105563071</v>
      </c>
      <c r="E37">
        <f t="shared" si="2"/>
        <v>5084.8511489543271</v>
      </c>
      <c r="F37">
        <f t="shared" si="7"/>
        <v>1938.1936912347348</v>
      </c>
      <c r="G37">
        <f t="shared" si="3"/>
        <v>17443.743221112614</v>
      </c>
      <c r="H37">
        <f t="shared" si="4"/>
        <v>10169.702297908654</v>
      </c>
      <c r="I37">
        <f t="shared" si="8"/>
        <v>2907.2905368521024</v>
      </c>
      <c r="J37">
        <f t="shared" si="5"/>
        <v>26165.614831668921</v>
      </c>
      <c r="K37">
        <f t="shared" si="6"/>
        <v>15254.553446862979</v>
      </c>
    </row>
    <row r="38" spans="1:11" x14ac:dyDescent="0.8">
      <c r="A38">
        <v>0.1</v>
      </c>
      <c r="B38">
        <v>33</v>
      </c>
      <c r="C38">
        <f t="shared" si="0"/>
        <v>972.18716105563078</v>
      </c>
      <c r="D38">
        <f t="shared" si="1"/>
        <v>8749.6844495006771</v>
      </c>
      <c r="E38">
        <f t="shared" si="2"/>
        <v>5101.0660340588947</v>
      </c>
      <c r="F38">
        <f t="shared" si="7"/>
        <v>1944.3743221112616</v>
      </c>
      <c r="G38">
        <f t="shared" si="3"/>
        <v>17499.368899001354</v>
      </c>
      <c r="H38">
        <f t="shared" si="4"/>
        <v>10202.132068117789</v>
      </c>
      <c r="I38">
        <f t="shared" si="8"/>
        <v>2916.5614831668922</v>
      </c>
      <c r="J38">
        <f t="shared" si="5"/>
        <v>26249.053348502028</v>
      </c>
      <c r="K38">
        <f t="shared" si="6"/>
        <v>15303.198102176681</v>
      </c>
    </row>
    <row r="39" spans="1:11" x14ac:dyDescent="0.8">
      <c r="A39">
        <v>0.1</v>
      </c>
      <c r="B39">
        <v>34</v>
      </c>
      <c r="C39">
        <f t="shared" si="0"/>
        <v>974.96844495006781</v>
      </c>
      <c r="D39">
        <f t="shared" si="1"/>
        <v>8774.7160045506098</v>
      </c>
      <c r="E39">
        <f t="shared" si="2"/>
        <v>5115.6594306530051</v>
      </c>
      <c r="F39">
        <f t="shared" si="7"/>
        <v>1949.9368899001356</v>
      </c>
      <c r="G39">
        <f t="shared" si="3"/>
        <v>17549.43200910122</v>
      </c>
      <c r="H39">
        <f t="shared" si="4"/>
        <v>10231.31886130601</v>
      </c>
      <c r="I39">
        <f t="shared" si="8"/>
        <v>2924.905334850203</v>
      </c>
      <c r="J39">
        <f t="shared" si="5"/>
        <v>26324.148013651826</v>
      </c>
      <c r="K39">
        <f t="shared" si="6"/>
        <v>15346.978291959014</v>
      </c>
    </row>
    <row r="40" spans="1:11" x14ac:dyDescent="0.8">
      <c r="A40">
        <v>0.1</v>
      </c>
      <c r="B40">
        <v>35</v>
      </c>
      <c r="C40">
        <f t="shared" si="0"/>
        <v>977.47160045506098</v>
      </c>
      <c r="D40">
        <f t="shared" si="1"/>
        <v>8797.2444040955488</v>
      </c>
      <c r="E40">
        <f t="shared" si="2"/>
        <v>5128.7934875877045</v>
      </c>
      <c r="F40">
        <f t="shared" si="7"/>
        <v>1954.943200910122</v>
      </c>
      <c r="G40">
        <f t="shared" si="3"/>
        <v>17594.488808191098</v>
      </c>
      <c r="H40">
        <f t="shared" si="4"/>
        <v>10257.586975175409</v>
      </c>
      <c r="I40">
        <f t="shared" si="8"/>
        <v>2932.4148013651829</v>
      </c>
      <c r="J40">
        <f t="shared" si="5"/>
        <v>26391.733212286643</v>
      </c>
      <c r="K40">
        <f t="shared" si="6"/>
        <v>15386.380462763113</v>
      </c>
    </row>
    <row r="41" spans="1:11" x14ac:dyDescent="0.8">
      <c r="A41">
        <v>0.1</v>
      </c>
      <c r="B41">
        <v>36</v>
      </c>
      <c r="C41">
        <f t="shared" si="0"/>
        <v>979.72444040955497</v>
      </c>
      <c r="D41">
        <f t="shared" si="1"/>
        <v>8817.5199636859943</v>
      </c>
      <c r="E41">
        <f t="shared" si="2"/>
        <v>5140.6141388289343</v>
      </c>
      <c r="F41">
        <f t="shared" si="7"/>
        <v>1959.4488808191099</v>
      </c>
      <c r="G41">
        <f t="shared" si="3"/>
        <v>17635.039927371989</v>
      </c>
      <c r="H41">
        <f t="shared" si="4"/>
        <v>10281.228277657869</v>
      </c>
      <c r="I41">
        <f t="shared" si="8"/>
        <v>2939.1733212286645</v>
      </c>
      <c r="J41">
        <f t="shared" si="5"/>
        <v>26452.559891057979</v>
      </c>
      <c r="K41">
        <f t="shared" si="6"/>
        <v>15421.842416486801</v>
      </c>
    </row>
    <row r="42" spans="1:11" x14ac:dyDescent="0.8">
      <c r="A42">
        <v>0.1</v>
      </c>
      <c r="B42">
        <v>37</v>
      </c>
      <c r="C42">
        <f t="shared" si="0"/>
        <v>981.75199636859952</v>
      </c>
      <c r="D42">
        <f t="shared" si="1"/>
        <v>8835.7679673173952</v>
      </c>
      <c r="E42">
        <f t="shared" si="2"/>
        <v>5151.2527249460409</v>
      </c>
      <c r="F42">
        <f t="shared" si="7"/>
        <v>1963.503992737199</v>
      </c>
      <c r="G42">
        <f t="shared" si="3"/>
        <v>17671.53593463479</v>
      </c>
      <c r="H42">
        <f t="shared" si="4"/>
        <v>10302.505449892082</v>
      </c>
      <c r="I42">
        <f t="shared" si="8"/>
        <v>2945.2559891057981</v>
      </c>
      <c r="J42">
        <f t="shared" si="5"/>
        <v>26507.303901952182</v>
      </c>
      <c r="K42">
        <f t="shared" si="6"/>
        <v>15453.758174838122</v>
      </c>
    </row>
    <row r="43" spans="1:11" x14ac:dyDescent="0.8">
      <c r="A43">
        <v>0.1</v>
      </c>
      <c r="B43">
        <v>38</v>
      </c>
      <c r="C43">
        <f t="shared" si="0"/>
        <v>983.57679673173959</v>
      </c>
      <c r="D43">
        <f t="shared" si="1"/>
        <v>8852.1911705856564</v>
      </c>
      <c r="E43">
        <f t="shared" si="2"/>
        <v>5160.8274524514372</v>
      </c>
      <c r="F43">
        <f t="shared" si="7"/>
        <v>1967.1535934634792</v>
      </c>
      <c r="G43">
        <f t="shared" si="3"/>
        <v>17704.382341171313</v>
      </c>
      <c r="H43">
        <f t="shared" si="4"/>
        <v>10321.654904902874</v>
      </c>
      <c r="I43">
        <f t="shared" si="8"/>
        <v>2950.7303901952182</v>
      </c>
      <c r="J43">
        <f t="shared" si="5"/>
        <v>26556.573511756964</v>
      </c>
      <c r="K43">
        <f t="shared" si="6"/>
        <v>15482.482357354309</v>
      </c>
    </row>
    <row r="44" spans="1:11" x14ac:dyDescent="0.8">
      <c r="A44">
        <v>0.1</v>
      </c>
      <c r="B44">
        <v>39</v>
      </c>
      <c r="C44">
        <f t="shared" si="0"/>
        <v>985.21911705856564</v>
      </c>
      <c r="D44">
        <f t="shared" si="1"/>
        <v>8866.9720535270899</v>
      </c>
      <c r="E44">
        <f t="shared" si="2"/>
        <v>5169.4447072062931</v>
      </c>
      <c r="F44">
        <f t="shared" si="7"/>
        <v>1970.4382341171313</v>
      </c>
      <c r="G44">
        <f t="shared" si="3"/>
        <v>17733.94410705418</v>
      </c>
      <c r="H44">
        <f t="shared" si="4"/>
        <v>10338.889414412586</v>
      </c>
      <c r="I44">
        <f t="shared" si="8"/>
        <v>2955.6573511756965</v>
      </c>
      <c r="J44">
        <f t="shared" si="5"/>
        <v>26600.916160581266</v>
      </c>
      <c r="K44">
        <f t="shared" si="6"/>
        <v>15508.334121618876</v>
      </c>
    </row>
    <row r="45" spans="1:11" x14ac:dyDescent="0.8">
      <c r="A45">
        <v>0.1</v>
      </c>
      <c r="B45">
        <v>40</v>
      </c>
      <c r="C45">
        <f t="shared" si="0"/>
        <v>986.69720535270903</v>
      </c>
      <c r="D45">
        <f t="shared" si="1"/>
        <v>8880.2748481743802</v>
      </c>
      <c r="E45">
        <f t="shared" si="2"/>
        <v>5177.2002364856635</v>
      </c>
      <c r="F45">
        <f t="shared" si="7"/>
        <v>1973.3944107054181</v>
      </c>
      <c r="G45">
        <f t="shared" si="3"/>
        <v>17760.54969634876</v>
      </c>
      <c r="H45">
        <f t="shared" si="4"/>
        <v>10354.400472971327</v>
      </c>
      <c r="I45">
        <f t="shared" si="8"/>
        <v>2960.0916160581269</v>
      </c>
      <c r="J45">
        <f t="shared" si="5"/>
        <v>26640.824544523141</v>
      </c>
      <c r="K45">
        <f t="shared" si="6"/>
        <v>15531.60070945699</v>
      </c>
    </row>
    <row r="46" spans="1:11" x14ac:dyDescent="0.8">
      <c r="A46">
        <v>0.1</v>
      </c>
      <c r="B46">
        <v>41</v>
      </c>
      <c r="C46">
        <f t="shared" si="0"/>
        <v>988.02748481743811</v>
      </c>
      <c r="D46">
        <f t="shared" si="1"/>
        <v>8892.2473633569425</v>
      </c>
      <c r="E46">
        <f t="shared" si="2"/>
        <v>5184.1802128370973</v>
      </c>
      <c r="F46">
        <f t="shared" si="7"/>
        <v>1976.0549696348762</v>
      </c>
      <c r="G46">
        <f t="shared" si="3"/>
        <v>17784.494726713885</v>
      </c>
      <c r="H46">
        <f t="shared" si="4"/>
        <v>10368.360425674195</v>
      </c>
      <c r="I46">
        <f t="shared" si="8"/>
        <v>2964.0824544523143</v>
      </c>
      <c r="J46">
        <f t="shared" si="5"/>
        <v>26676.742090070828</v>
      </c>
      <c r="K46">
        <f t="shared" si="6"/>
        <v>15552.540638511291</v>
      </c>
    </row>
    <row r="47" spans="1:11" x14ac:dyDescent="0.8">
      <c r="A47">
        <v>0.1</v>
      </c>
      <c r="B47">
        <v>42</v>
      </c>
      <c r="C47">
        <f t="shared" si="0"/>
        <v>989.22473633569427</v>
      </c>
      <c r="D47">
        <f t="shared" si="1"/>
        <v>8903.0226270212479</v>
      </c>
      <c r="E47">
        <f t="shared" si="2"/>
        <v>5190.4621915533871</v>
      </c>
      <c r="F47">
        <f t="shared" si="7"/>
        <v>1978.4494726713885</v>
      </c>
      <c r="G47">
        <f t="shared" si="3"/>
        <v>17806.045254042496</v>
      </c>
      <c r="H47">
        <f t="shared" si="4"/>
        <v>10380.924383106774</v>
      </c>
      <c r="I47">
        <f t="shared" si="8"/>
        <v>2967.6742090070829</v>
      </c>
      <c r="J47">
        <f t="shared" si="5"/>
        <v>26709.067881063744</v>
      </c>
      <c r="K47">
        <f t="shared" si="6"/>
        <v>15571.386574660162</v>
      </c>
    </row>
    <row r="48" spans="1:11" x14ac:dyDescent="0.8">
      <c r="A48">
        <v>0.1</v>
      </c>
      <c r="B48">
        <v>43</v>
      </c>
      <c r="C48">
        <f t="shared" si="0"/>
        <v>990.30226270212484</v>
      </c>
      <c r="D48">
        <f t="shared" si="1"/>
        <v>8912.7203643191224</v>
      </c>
      <c r="E48">
        <f t="shared" si="2"/>
        <v>5196.1159723980481</v>
      </c>
      <c r="F48">
        <f t="shared" si="7"/>
        <v>1980.6045254042497</v>
      </c>
      <c r="G48">
        <f t="shared" si="3"/>
        <v>17825.440728638245</v>
      </c>
      <c r="H48">
        <f t="shared" si="4"/>
        <v>10392.231944796096</v>
      </c>
      <c r="I48">
        <f t="shared" si="8"/>
        <v>2970.9067881063747</v>
      </c>
      <c r="J48">
        <f t="shared" si="5"/>
        <v>26738.161092957369</v>
      </c>
      <c r="K48">
        <f t="shared" si="6"/>
        <v>15588.347917194145</v>
      </c>
    </row>
    <row r="49" spans="1:11" x14ac:dyDescent="0.8">
      <c r="A49">
        <v>0.1</v>
      </c>
      <c r="B49">
        <v>44</v>
      </c>
      <c r="C49">
        <f t="shared" si="0"/>
        <v>991.27203643191228</v>
      </c>
      <c r="D49">
        <f t="shared" si="1"/>
        <v>8921.4483278872103</v>
      </c>
      <c r="E49">
        <f t="shared" si="2"/>
        <v>5201.2043751582432</v>
      </c>
      <c r="F49">
        <f t="shared" si="7"/>
        <v>1982.5440728638246</v>
      </c>
      <c r="G49">
        <f t="shared" si="3"/>
        <v>17842.896655774421</v>
      </c>
      <c r="H49">
        <f t="shared" si="4"/>
        <v>10402.408750316486</v>
      </c>
      <c r="I49">
        <f t="shared" si="8"/>
        <v>2973.8161092957371</v>
      </c>
      <c r="J49">
        <f t="shared" si="5"/>
        <v>26764.344983661631</v>
      </c>
      <c r="K49">
        <f t="shared" si="6"/>
        <v>15603.613125474731</v>
      </c>
    </row>
    <row r="50" spans="1:11" x14ac:dyDescent="0.8">
      <c r="A50">
        <v>0.1</v>
      </c>
      <c r="B50">
        <v>45</v>
      </c>
      <c r="C50">
        <f t="shared" si="0"/>
        <v>992.14483278872103</v>
      </c>
      <c r="D50">
        <f t="shared" si="1"/>
        <v>8929.3034950984893</v>
      </c>
      <c r="E50">
        <f t="shared" si="2"/>
        <v>5205.783937642419</v>
      </c>
      <c r="F50">
        <f t="shared" si="7"/>
        <v>1984.2896655774421</v>
      </c>
      <c r="G50">
        <f t="shared" si="3"/>
        <v>17858.606990196979</v>
      </c>
      <c r="H50">
        <f t="shared" si="4"/>
        <v>10411.567875284838</v>
      </c>
      <c r="I50">
        <f t="shared" si="8"/>
        <v>2976.4344983661631</v>
      </c>
      <c r="J50">
        <f t="shared" si="5"/>
        <v>26787.91048529547</v>
      </c>
      <c r="K50">
        <f t="shared" si="6"/>
        <v>15617.351812927258</v>
      </c>
    </row>
    <row r="51" spans="1:11" x14ac:dyDescent="0.8">
      <c r="A51">
        <v>0.1</v>
      </c>
      <c r="B51">
        <v>46</v>
      </c>
      <c r="C51">
        <f t="shared" si="0"/>
        <v>992.93034950984895</v>
      </c>
      <c r="D51">
        <f t="shared" si="1"/>
        <v>8936.3731455886409</v>
      </c>
      <c r="E51">
        <f t="shared" si="2"/>
        <v>5209.905543878177</v>
      </c>
      <c r="F51">
        <f t="shared" si="7"/>
        <v>1985.8606990196979</v>
      </c>
      <c r="G51">
        <f t="shared" si="3"/>
        <v>17872.746291177282</v>
      </c>
      <c r="H51">
        <f t="shared" si="4"/>
        <v>10419.811087756354</v>
      </c>
      <c r="I51">
        <f t="shared" si="8"/>
        <v>2978.791048529547</v>
      </c>
      <c r="J51">
        <f t="shared" si="5"/>
        <v>26809.119436765923</v>
      </c>
      <c r="K51">
        <f t="shared" si="6"/>
        <v>15629.716631634532</v>
      </c>
    </row>
    <row r="52" spans="1:11" x14ac:dyDescent="0.8">
      <c r="A52">
        <v>0.1</v>
      </c>
      <c r="B52">
        <v>47</v>
      </c>
      <c r="C52">
        <f t="shared" si="0"/>
        <v>993.63731455886409</v>
      </c>
      <c r="D52">
        <f t="shared" si="1"/>
        <v>8942.7358310297768</v>
      </c>
      <c r="E52">
        <f t="shared" si="2"/>
        <v>5213.6149894903592</v>
      </c>
      <c r="F52">
        <f t="shared" si="7"/>
        <v>1987.2746291177282</v>
      </c>
      <c r="G52">
        <f t="shared" si="3"/>
        <v>17885.471662059554</v>
      </c>
      <c r="H52">
        <f t="shared" si="4"/>
        <v>10427.229978980718</v>
      </c>
      <c r="I52">
        <f t="shared" si="8"/>
        <v>2980.9119436765923</v>
      </c>
      <c r="J52">
        <f t="shared" si="5"/>
        <v>26828.207493089329</v>
      </c>
      <c r="K52">
        <f t="shared" si="6"/>
        <v>15640.844968471078</v>
      </c>
    </row>
    <row r="53" spans="1:11" x14ac:dyDescent="0.8">
      <c r="A53">
        <v>0.1</v>
      </c>
      <c r="B53">
        <v>48</v>
      </c>
      <c r="C53">
        <f t="shared" si="0"/>
        <v>994.27358310297768</v>
      </c>
      <c r="D53">
        <f t="shared" si="1"/>
        <v>8948.4622479268</v>
      </c>
      <c r="E53">
        <f t="shared" si="2"/>
        <v>5216.9534905413238</v>
      </c>
      <c r="F53">
        <f t="shared" si="7"/>
        <v>1988.5471662059554</v>
      </c>
      <c r="G53">
        <f t="shared" si="3"/>
        <v>17896.9244958536</v>
      </c>
      <c r="H53">
        <f t="shared" si="4"/>
        <v>10433.906981082648</v>
      </c>
      <c r="I53">
        <f t="shared" si="8"/>
        <v>2982.820749308933</v>
      </c>
      <c r="J53">
        <f t="shared" si="5"/>
        <v>26845.386743780397</v>
      </c>
      <c r="K53">
        <f t="shared" si="6"/>
        <v>15650.86047162397</v>
      </c>
    </row>
    <row r="54" spans="1:11" x14ac:dyDescent="0.8">
      <c r="A54">
        <v>0.1</v>
      </c>
      <c r="B54">
        <v>49</v>
      </c>
      <c r="C54">
        <f t="shared" si="0"/>
        <v>994.84622479268</v>
      </c>
      <c r="D54">
        <f t="shared" si="1"/>
        <v>8953.61602313412</v>
      </c>
      <c r="E54">
        <f t="shared" si="2"/>
        <v>5219.9581414871918</v>
      </c>
      <c r="F54">
        <f t="shared" si="7"/>
        <v>1989.69244958536</v>
      </c>
      <c r="G54">
        <f t="shared" si="3"/>
        <v>17907.23204626824</v>
      </c>
      <c r="H54">
        <f t="shared" si="4"/>
        <v>10439.916282974384</v>
      </c>
      <c r="I54">
        <f t="shared" si="8"/>
        <v>2984.53867437804</v>
      </c>
      <c r="J54">
        <f t="shared" si="5"/>
        <v>26860.848069402356</v>
      </c>
      <c r="K54">
        <f t="shared" si="6"/>
        <v>15659.874424461574</v>
      </c>
    </row>
    <row r="55" spans="1:11" x14ac:dyDescent="0.8">
      <c r="A55">
        <v>0.1</v>
      </c>
      <c r="B55">
        <v>50</v>
      </c>
      <c r="C55">
        <f t="shared" si="0"/>
        <v>995.36160231341205</v>
      </c>
      <c r="D55">
        <f t="shared" si="1"/>
        <v>8958.2544208207073</v>
      </c>
      <c r="E55">
        <f t="shared" si="2"/>
        <v>5222.6623273384721</v>
      </c>
      <c r="F55">
        <f t="shared" si="7"/>
        <v>1990.7232046268241</v>
      </c>
      <c r="G55">
        <f t="shared" si="3"/>
        <v>17916.508841641415</v>
      </c>
      <c r="H55">
        <f t="shared" si="4"/>
        <v>10445.324654676944</v>
      </c>
      <c r="I55">
        <f t="shared" si="8"/>
        <v>2986.0848069402359</v>
      </c>
      <c r="J55">
        <f t="shared" si="5"/>
        <v>26874.763262462122</v>
      </c>
      <c r="K55">
        <f t="shared" si="6"/>
        <v>15667.986982015416</v>
      </c>
    </row>
    <row r="56" spans="1:11" x14ac:dyDescent="0.8">
      <c r="A56">
        <v>0.1</v>
      </c>
      <c r="B56">
        <v>51</v>
      </c>
      <c r="C56">
        <f t="shared" si="0"/>
        <v>995.82544208207082</v>
      </c>
      <c r="D56">
        <f t="shared" si="1"/>
        <v>8962.4289787386369</v>
      </c>
      <c r="E56">
        <f t="shared" si="2"/>
        <v>5225.0960946046253</v>
      </c>
      <c r="F56">
        <f t="shared" si="7"/>
        <v>1991.6508841641416</v>
      </c>
      <c r="G56">
        <f t="shared" si="3"/>
        <v>17924.857957477274</v>
      </c>
      <c r="H56">
        <f t="shared" si="4"/>
        <v>10450.192189209251</v>
      </c>
      <c r="I56">
        <f t="shared" si="8"/>
        <v>2987.4763262462125</v>
      </c>
      <c r="J56">
        <f t="shared" si="5"/>
        <v>26887.286936215911</v>
      </c>
      <c r="K56">
        <f t="shared" si="6"/>
        <v>15675.288283813876</v>
      </c>
    </row>
    <row r="57" spans="1:11" x14ac:dyDescent="0.8">
      <c r="A57">
        <v>0.1</v>
      </c>
      <c r="B57">
        <v>52</v>
      </c>
      <c r="C57">
        <f t="shared" si="0"/>
        <v>996.24289787386374</v>
      </c>
      <c r="D57">
        <f t="shared" si="1"/>
        <v>8966.1860808647725</v>
      </c>
      <c r="E57">
        <f t="shared" si="2"/>
        <v>5227.2864851441618</v>
      </c>
      <c r="F57">
        <f t="shared" si="7"/>
        <v>1992.4857957477275</v>
      </c>
      <c r="G57">
        <f t="shared" si="3"/>
        <v>17932.372161729545</v>
      </c>
      <c r="H57">
        <f t="shared" si="4"/>
        <v>10454.572970288324</v>
      </c>
      <c r="I57">
        <f t="shared" si="8"/>
        <v>2988.7286936215914</v>
      </c>
      <c r="J57">
        <f t="shared" si="5"/>
        <v>26898.558242594321</v>
      </c>
      <c r="K57">
        <f t="shared" si="6"/>
        <v>15681.859455432488</v>
      </c>
    </row>
    <row r="58" spans="1:11" x14ac:dyDescent="0.8">
      <c r="A58">
        <v>0.1</v>
      </c>
      <c r="B58">
        <v>53</v>
      </c>
      <c r="C58">
        <f t="shared" si="0"/>
        <v>996.61860808647725</v>
      </c>
      <c r="D58">
        <f t="shared" si="1"/>
        <v>8969.5674727782953</v>
      </c>
      <c r="E58">
        <f t="shared" si="2"/>
        <v>5229.2578366297457</v>
      </c>
      <c r="F58">
        <f t="shared" si="7"/>
        <v>1993.2372161729545</v>
      </c>
      <c r="G58">
        <f t="shared" si="3"/>
        <v>17939.134945556591</v>
      </c>
      <c r="H58">
        <f t="shared" si="4"/>
        <v>10458.515673259491</v>
      </c>
      <c r="I58">
        <f t="shared" si="8"/>
        <v>2989.8558242594322</v>
      </c>
      <c r="J58">
        <f t="shared" si="5"/>
        <v>26908.702418334888</v>
      </c>
      <c r="K58">
        <f t="shared" si="6"/>
        <v>15687.773509889239</v>
      </c>
    </row>
    <row r="59" spans="1:11" x14ac:dyDescent="0.8">
      <c r="A59">
        <v>0.1</v>
      </c>
      <c r="B59">
        <v>54</v>
      </c>
      <c r="C59">
        <f t="shared" si="0"/>
        <v>996.95674727782955</v>
      </c>
      <c r="D59">
        <f t="shared" si="1"/>
        <v>8972.6107255004663</v>
      </c>
      <c r="E59">
        <f t="shared" si="2"/>
        <v>5231.0320529667715</v>
      </c>
      <c r="F59">
        <f t="shared" si="7"/>
        <v>1993.9134945556591</v>
      </c>
      <c r="G59">
        <f t="shared" si="3"/>
        <v>17945.221451000933</v>
      </c>
      <c r="H59">
        <f t="shared" si="4"/>
        <v>10462.064105933543</v>
      </c>
      <c r="I59">
        <f t="shared" si="8"/>
        <v>2990.8702418334888</v>
      </c>
      <c r="J59">
        <f t="shared" si="5"/>
        <v>26917.832176501397</v>
      </c>
      <c r="K59">
        <f t="shared" si="6"/>
        <v>15693.096158900313</v>
      </c>
    </row>
    <row r="60" spans="1:11" x14ac:dyDescent="0.8">
      <c r="A60">
        <v>0.1</v>
      </c>
      <c r="B60">
        <v>55</v>
      </c>
      <c r="C60">
        <f t="shared" si="0"/>
        <v>997.26107255004672</v>
      </c>
      <c r="D60">
        <f t="shared" si="1"/>
        <v>8975.3496529504191</v>
      </c>
      <c r="E60">
        <f t="shared" si="2"/>
        <v>5232.6288476700938</v>
      </c>
      <c r="F60">
        <f t="shared" si="7"/>
        <v>1994.5221451000934</v>
      </c>
      <c r="G60">
        <f t="shared" si="3"/>
        <v>17950.699305900838</v>
      </c>
      <c r="H60">
        <f t="shared" si="4"/>
        <v>10465.257695340188</v>
      </c>
      <c r="I60">
        <f t="shared" si="8"/>
        <v>2991.7832176501397</v>
      </c>
      <c r="J60">
        <f t="shared" si="5"/>
        <v>26926.048958851257</v>
      </c>
      <c r="K60">
        <f t="shared" si="6"/>
        <v>15697.886543010281</v>
      </c>
    </row>
    <row r="61" spans="1:11" x14ac:dyDescent="0.8">
      <c r="A61">
        <v>0.1</v>
      </c>
      <c r="B61">
        <v>56</v>
      </c>
      <c r="C61">
        <f t="shared" si="0"/>
        <v>997.53496529504196</v>
      </c>
      <c r="D61">
        <f t="shared" si="1"/>
        <v>8977.8146876553765</v>
      </c>
      <c r="E61">
        <f t="shared" si="2"/>
        <v>5234.0659629030843</v>
      </c>
      <c r="F61">
        <f t="shared" si="7"/>
        <v>1995.0699305900839</v>
      </c>
      <c r="G61">
        <f t="shared" si="3"/>
        <v>17955.629375310753</v>
      </c>
      <c r="H61">
        <f t="shared" si="4"/>
        <v>10468.131925806169</v>
      </c>
      <c r="I61">
        <f t="shared" si="8"/>
        <v>2992.6048958851261</v>
      </c>
      <c r="J61">
        <f t="shared" si="5"/>
        <v>26933.444062966133</v>
      </c>
      <c r="K61">
        <f t="shared" si="6"/>
        <v>15702.197888709254</v>
      </c>
    </row>
    <row r="62" spans="1:11" x14ac:dyDescent="0.8">
      <c r="A62">
        <v>0.1</v>
      </c>
      <c r="B62">
        <v>57</v>
      </c>
      <c r="C62">
        <f t="shared" si="0"/>
        <v>997.78146876553774</v>
      </c>
      <c r="D62">
        <f t="shared" si="1"/>
        <v>8980.0332188898392</v>
      </c>
      <c r="E62">
        <f t="shared" si="2"/>
        <v>5235.3593666127763</v>
      </c>
      <c r="F62">
        <f t="shared" si="7"/>
        <v>1995.5629375310755</v>
      </c>
      <c r="G62">
        <f t="shared" si="3"/>
        <v>17960.066437779678</v>
      </c>
      <c r="H62">
        <f t="shared" si="4"/>
        <v>10470.718733225553</v>
      </c>
      <c r="I62">
        <f t="shared" si="8"/>
        <v>2993.3444062966137</v>
      </c>
      <c r="J62">
        <f t="shared" si="5"/>
        <v>26940.099656669518</v>
      </c>
      <c r="K62">
        <f t="shared" si="6"/>
        <v>15706.078099838327</v>
      </c>
    </row>
    <row r="63" spans="1:11" x14ac:dyDescent="0.8">
      <c r="A63">
        <v>0.1</v>
      </c>
      <c r="B63">
        <v>58</v>
      </c>
      <c r="C63">
        <f t="shared" si="0"/>
        <v>998.00332188898392</v>
      </c>
      <c r="D63">
        <f t="shared" si="1"/>
        <v>8982.0298970008553</v>
      </c>
      <c r="E63">
        <f t="shared" si="2"/>
        <v>5236.5234299514987</v>
      </c>
      <c r="F63">
        <f t="shared" si="7"/>
        <v>1996.0066437779678</v>
      </c>
      <c r="G63">
        <f t="shared" si="3"/>
        <v>17964.059794001711</v>
      </c>
      <c r="H63">
        <f t="shared" si="4"/>
        <v>10473.046859902997</v>
      </c>
      <c r="I63">
        <f t="shared" si="8"/>
        <v>2994.0099656669518</v>
      </c>
      <c r="J63">
        <f t="shared" si="5"/>
        <v>26946.089691002566</v>
      </c>
      <c r="K63">
        <f t="shared" si="6"/>
        <v>15709.570289854495</v>
      </c>
    </row>
    <row r="64" spans="1:11" x14ac:dyDescent="0.8">
      <c r="A64">
        <v>0.1</v>
      </c>
      <c r="B64">
        <v>59</v>
      </c>
      <c r="C64">
        <f t="shared" si="0"/>
        <v>998.2029897000856</v>
      </c>
      <c r="D64">
        <f t="shared" si="1"/>
        <v>8983.8269073007705</v>
      </c>
      <c r="E64">
        <f t="shared" si="2"/>
        <v>5237.5710869563491</v>
      </c>
      <c r="F64">
        <f t="shared" si="7"/>
        <v>1996.4059794001712</v>
      </c>
      <c r="G64">
        <f t="shared" si="3"/>
        <v>17967.653814601541</v>
      </c>
      <c r="H64">
        <f t="shared" si="4"/>
        <v>10475.142173912698</v>
      </c>
      <c r="I64">
        <f t="shared" si="8"/>
        <v>2994.6089691002567</v>
      </c>
      <c r="J64">
        <f t="shared" si="5"/>
        <v>26951.48072190231</v>
      </c>
      <c r="K64">
        <f t="shared" si="6"/>
        <v>15712.713260869046</v>
      </c>
    </row>
    <row r="65" spans="1:11" x14ac:dyDescent="0.8">
      <c r="A65">
        <v>0.1</v>
      </c>
      <c r="B65">
        <v>60</v>
      </c>
      <c r="C65">
        <f t="shared" si="0"/>
        <v>998.38269073007712</v>
      </c>
      <c r="D65">
        <f t="shared" si="1"/>
        <v>8985.4442165706932</v>
      </c>
      <c r="E65">
        <f t="shared" si="2"/>
        <v>5238.5139782607139</v>
      </c>
      <c r="F65">
        <f t="shared" si="7"/>
        <v>1996.7653814601542</v>
      </c>
      <c r="G65">
        <f t="shared" si="3"/>
        <v>17970.888433141386</v>
      </c>
      <c r="H65">
        <f t="shared" si="4"/>
        <v>10477.027956521428</v>
      </c>
      <c r="I65">
        <f t="shared" si="8"/>
        <v>2995.1480721902312</v>
      </c>
      <c r="J65">
        <f t="shared" si="5"/>
        <v>26956.33264971208</v>
      </c>
      <c r="K65">
        <f t="shared" si="6"/>
        <v>15715.541934782141</v>
      </c>
    </row>
    <row r="66" spans="1:11" x14ac:dyDescent="0.8">
      <c r="A66">
        <v>0.1</v>
      </c>
      <c r="B66">
        <v>61</v>
      </c>
      <c r="C66">
        <f t="shared" si="0"/>
        <v>998.54442165706939</v>
      </c>
      <c r="D66">
        <f t="shared" si="1"/>
        <v>8986.8997949136246</v>
      </c>
      <c r="E66">
        <f t="shared" si="2"/>
        <v>5239.362580434643</v>
      </c>
      <c r="F66">
        <f t="shared" si="7"/>
        <v>1997.0888433141388</v>
      </c>
      <c r="G66">
        <f t="shared" si="3"/>
        <v>17973.799589827249</v>
      </c>
      <c r="H66">
        <f t="shared" si="4"/>
        <v>10478.725160869286</v>
      </c>
      <c r="I66">
        <f t="shared" si="8"/>
        <v>2995.6332649712081</v>
      </c>
      <c r="J66">
        <f t="shared" si="5"/>
        <v>26960.69938474087</v>
      </c>
      <c r="K66">
        <f t="shared" si="6"/>
        <v>15718.087741303927</v>
      </c>
    </row>
    <row r="67" spans="1:11" x14ac:dyDescent="0.8">
      <c r="A67">
        <v>0.1</v>
      </c>
      <c r="B67">
        <v>62</v>
      </c>
      <c r="C67">
        <f t="shared" si="0"/>
        <v>998.68997949136246</v>
      </c>
      <c r="D67">
        <f t="shared" si="1"/>
        <v>8988.2098154222622</v>
      </c>
      <c r="E67">
        <f t="shared" si="2"/>
        <v>5240.1263223911783</v>
      </c>
      <c r="F67">
        <f t="shared" si="7"/>
        <v>1997.3799589827249</v>
      </c>
      <c r="G67">
        <f t="shared" si="3"/>
        <v>17976.419630844524</v>
      </c>
      <c r="H67">
        <f t="shared" si="4"/>
        <v>10480.252644782357</v>
      </c>
      <c r="I67">
        <f t="shared" si="8"/>
        <v>2996.0699384740874</v>
      </c>
      <c r="J67">
        <f t="shared" si="5"/>
        <v>26964.629446266783</v>
      </c>
      <c r="K67">
        <f t="shared" si="6"/>
        <v>15720.378967173534</v>
      </c>
    </row>
    <row r="68" spans="1:11" x14ac:dyDescent="0.8">
      <c r="A68">
        <v>0.1</v>
      </c>
      <c r="B68">
        <v>63</v>
      </c>
      <c r="C68">
        <f t="shared" si="0"/>
        <v>998.82098154222626</v>
      </c>
      <c r="D68">
        <f t="shared" si="1"/>
        <v>8989.3888338800352</v>
      </c>
      <c r="E68">
        <f t="shared" si="2"/>
        <v>5240.8136901520602</v>
      </c>
      <c r="F68">
        <f t="shared" si="7"/>
        <v>1997.6419630844525</v>
      </c>
      <c r="G68">
        <f t="shared" si="3"/>
        <v>17978.77766776007</v>
      </c>
      <c r="H68">
        <f t="shared" si="4"/>
        <v>10481.62738030412</v>
      </c>
      <c r="I68">
        <f t="shared" si="8"/>
        <v>2996.4629446266786</v>
      </c>
      <c r="J68">
        <f t="shared" si="5"/>
        <v>26968.166501640106</v>
      </c>
      <c r="K68">
        <f t="shared" si="6"/>
        <v>15722.441070456181</v>
      </c>
    </row>
    <row r="69" spans="1:11" x14ac:dyDescent="0.8">
      <c r="A69">
        <v>0.1</v>
      </c>
      <c r="B69">
        <v>64</v>
      </c>
      <c r="C69">
        <f t="shared" si="0"/>
        <v>998.93888338800355</v>
      </c>
      <c r="D69">
        <f t="shared" si="1"/>
        <v>8990.4499504920313</v>
      </c>
      <c r="E69">
        <f t="shared" si="2"/>
        <v>5241.4323211368537</v>
      </c>
      <c r="F69">
        <f t="shared" si="7"/>
        <v>1997.8777667760071</v>
      </c>
      <c r="G69">
        <f t="shared" si="3"/>
        <v>17980.899900984063</v>
      </c>
      <c r="H69">
        <f t="shared" si="4"/>
        <v>10482.864642273707</v>
      </c>
      <c r="I69">
        <f t="shared" si="8"/>
        <v>2996.8166501640108</v>
      </c>
      <c r="J69">
        <f t="shared" si="5"/>
        <v>26971.349851476094</v>
      </c>
      <c r="K69">
        <f t="shared" si="6"/>
        <v>15724.296963410561</v>
      </c>
    </row>
    <row r="70" spans="1:11" x14ac:dyDescent="0.8">
      <c r="A70">
        <v>0.1</v>
      </c>
      <c r="B70">
        <v>65</v>
      </c>
      <c r="C70">
        <f t="shared" ref="C70:C85" si="9">(D69+1000)*$A$2</f>
        <v>999.04499504920318</v>
      </c>
      <c r="D70">
        <f t="shared" ref="D70:D85" si="10">1000-C70+D69</f>
        <v>8991.4049554428275</v>
      </c>
      <c r="E70">
        <f t="shared" ref="E70:E85" si="11">D70*0.583</f>
        <v>5241.9890890231682</v>
      </c>
      <c r="F70">
        <f t="shared" si="7"/>
        <v>1998.0899900984064</v>
      </c>
      <c r="G70">
        <f t="shared" ref="G70:G85" si="12">2000-F70+G69</f>
        <v>17982.809910885655</v>
      </c>
      <c r="H70">
        <f t="shared" ref="H70:H85" si="13">G70*0.583</f>
        <v>10483.978178046336</v>
      </c>
      <c r="I70">
        <f t="shared" si="8"/>
        <v>2997.1349851476098</v>
      </c>
      <c r="J70">
        <f t="shared" ref="J70:J85" si="14">3000-I70+J69</f>
        <v>26974.214866328482</v>
      </c>
      <c r="K70">
        <f t="shared" ref="K70:K85" si="15">J70*0.583</f>
        <v>15725.967267069504</v>
      </c>
    </row>
    <row r="71" spans="1:11" x14ac:dyDescent="0.8">
      <c r="A71">
        <v>0.1</v>
      </c>
      <c r="B71">
        <v>66</v>
      </c>
      <c r="C71">
        <f t="shared" si="9"/>
        <v>999.14049554428277</v>
      </c>
      <c r="D71">
        <f t="shared" si="10"/>
        <v>8992.2644598985444</v>
      </c>
      <c r="E71">
        <f t="shared" si="11"/>
        <v>5242.4901801208507</v>
      </c>
      <c r="F71">
        <f t="shared" ref="F71:F85" si="16">(G70+2000)*$A$2</f>
        <v>1998.2809910885655</v>
      </c>
      <c r="G71">
        <f t="shared" si="12"/>
        <v>17984.528919797089</v>
      </c>
      <c r="H71">
        <f t="shared" si="13"/>
        <v>10484.980360241701</v>
      </c>
      <c r="I71">
        <f t="shared" ref="I71:I85" si="17">(3000+J70)*$A$2</f>
        <v>2997.4214866328484</v>
      </c>
      <c r="J71">
        <f t="shared" si="14"/>
        <v>26976.793379695635</v>
      </c>
      <c r="K71">
        <f t="shared" si="15"/>
        <v>15727.470540362554</v>
      </c>
    </row>
    <row r="72" spans="1:11" x14ac:dyDescent="0.8">
      <c r="A72">
        <v>0.1</v>
      </c>
      <c r="B72">
        <v>67</v>
      </c>
      <c r="C72">
        <f t="shared" si="9"/>
        <v>999.22644598985448</v>
      </c>
      <c r="D72">
        <f t="shared" si="10"/>
        <v>8993.0380139086901</v>
      </c>
      <c r="E72">
        <f t="shared" si="11"/>
        <v>5242.9411621087656</v>
      </c>
      <c r="F72">
        <f t="shared" si="16"/>
        <v>1998.452891979709</v>
      </c>
      <c r="G72">
        <f t="shared" si="12"/>
        <v>17986.07602781738</v>
      </c>
      <c r="H72">
        <f t="shared" si="13"/>
        <v>10485.882324217531</v>
      </c>
      <c r="I72">
        <f t="shared" si="17"/>
        <v>2997.6793379695637</v>
      </c>
      <c r="J72">
        <f t="shared" si="14"/>
        <v>26979.114041726072</v>
      </c>
      <c r="K72">
        <f t="shared" si="15"/>
        <v>15728.823486326299</v>
      </c>
    </row>
    <row r="73" spans="1:11" x14ac:dyDescent="0.8">
      <c r="A73">
        <v>0.1</v>
      </c>
      <c r="B73">
        <v>68</v>
      </c>
      <c r="C73">
        <f t="shared" si="9"/>
        <v>999.30380139086901</v>
      </c>
      <c r="D73">
        <f t="shared" si="10"/>
        <v>8993.734212517822</v>
      </c>
      <c r="E73">
        <f t="shared" si="11"/>
        <v>5243.34704589789</v>
      </c>
      <c r="F73">
        <f t="shared" si="16"/>
        <v>1998.607602781738</v>
      </c>
      <c r="G73">
        <f t="shared" si="12"/>
        <v>17987.468425035644</v>
      </c>
      <c r="H73">
        <f t="shared" si="13"/>
        <v>10486.69409179578</v>
      </c>
      <c r="I73">
        <f t="shared" si="17"/>
        <v>2997.9114041726075</v>
      </c>
      <c r="J73">
        <f t="shared" si="14"/>
        <v>26981.202637553466</v>
      </c>
      <c r="K73">
        <f t="shared" si="15"/>
        <v>15730.04113769367</v>
      </c>
    </row>
    <row r="74" spans="1:11" x14ac:dyDescent="0.8">
      <c r="A74">
        <v>0.1</v>
      </c>
      <c r="B74">
        <v>69</v>
      </c>
      <c r="C74">
        <f t="shared" si="9"/>
        <v>999.37342125178225</v>
      </c>
      <c r="D74">
        <f t="shared" si="10"/>
        <v>8994.3607912660391</v>
      </c>
      <c r="E74">
        <f t="shared" si="11"/>
        <v>5243.7123413081008</v>
      </c>
      <c r="F74">
        <f t="shared" si="16"/>
        <v>1998.7468425035645</v>
      </c>
      <c r="G74">
        <f t="shared" si="12"/>
        <v>17988.721582532078</v>
      </c>
      <c r="H74">
        <f t="shared" si="13"/>
        <v>10487.424682616202</v>
      </c>
      <c r="I74">
        <f t="shared" si="17"/>
        <v>2998.120263755347</v>
      </c>
      <c r="J74">
        <f t="shared" si="14"/>
        <v>26983.082373798119</v>
      </c>
      <c r="K74">
        <f t="shared" si="15"/>
        <v>15731.137023924302</v>
      </c>
    </row>
    <row r="75" spans="1:11" x14ac:dyDescent="0.8">
      <c r="A75">
        <v>0.1</v>
      </c>
      <c r="B75">
        <v>70</v>
      </c>
      <c r="C75">
        <f t="shared" si="9"/>
        <v>999.436079126604</v>
      </c>
      <c r="D75">
        <f t="shared" si="10"/>
        <v>8994.9247121394346</v>
      </c>
      <c r="E75">
        <f t="shared" si="11"/>
        <v>5244.0411071772896</v>
      </c>
      <c r="F75">
        <f t="shared" si="16"/>
        <v>1998.872158253208</v>
      </c>
      <c r="G75">
        <f t="shared" si="12"/>
        <v>17989.849424278869</v>
      </c>
      <c r="H75">
        <f t="shared" si="13"/>
        <v>10488.082214354579</v>
      </c>
      <c r="I75">
        <f t="shared" si="17"/>
        <v>2998.308237379812</v>
      </c>
      <c r="J75">
        <f t="shared" si="14"/>
        <v>26984.774136418306</v>
      </c>
      <c r="K75">
        <f t="shared" si="15"/>
        <v>15732.123321531872</v>
      </c>
    </row>
    <row r="76" spans="1:11" x14ac:dyDescent="0.8">
      <c r="A76">
        <v>0.1</v>
      </c>
      <c r="B76">
        <v>71</v>
      </c>
      <c r="C76">
        <f t="shared" si="9"/>
        <v>999.49247121394353</v>
      </c>
      <c r="D76">
        <f t="shared" si="10"/>
        <v>8995.432240925491</v>
      </c>
      <c r="E76">
        <f t="shared" si="11"/>
        <v>5244.3369964595613</v>
      </c>
      <c r="F76">
        <f t="shared" si="16"/>
        <v>1998.9849424278871</v>
      </c>
      <c r="G76">
        <f t="shared" si="12"/>
        <v>17990.864481850982</v>
      </c>
      <c r="H76">
        <f t="shared" si="13"/>
        <v>10488.673992919123</v>
      </c>
      <c r="I76">
        <f t="shared" si="17"/>
        <v>2998.4774136418309</v>
      </c>
      <c r="J76">
        <f t="shared" si="14"/>
        <v>26986.296722776475</v>
      </c>
      <c r="K76">
        <f t="shared" si="15"/>
        <v>15733.010989378683</v>
      </c>
    </row>
    <row r="77" spans="1:11" x14ac:dyDescent="0.8">
      <c r="A77">
        <v>0.1</v>
      </c>
      <c r="B77">
        <v>72</v>
      </c>
      <c r="C77">
        <f t="shared" si="9"/>
        <v>999.54322409254917</v>
      </c>
      <c r="D77">
        <f t="shared" si="10"/>
        <v>8995.8890168329417</v>
      </c>
      <c r="E77">
        <f t="shared" si="11"/>
        <v>5244.6032968136051</v>
      </c>
      <c r="F77">
        <f t="shared" si="16"/>
        <v>1999.0864481850983</v>
      </c>
      <c r="G77">
        <f t="shared" si="12"/>
        <v>17991.778033665883</v>
      </c>
      <c r="H77">
        <f t="shared" si="13"/>
        <v>10489.20659362721</v>
      </c>
      <c r="I77">
        <f t="shared" si="17"/>
        <v>2998.6296722776478</v>
      </c>
      <c r="J77">
        <f t="shared" si="14"/>
        <v>26987.667050498829</v>
      </c>
      <c r="K77">
        <f t="shared" si="15"/>
        <v>15733.809890440816</v>
      </c>
    </row>
    <row r="78" spans="1:11" x14ac:dyDescent="0.8">
      <c r="A78">
        <v>0.1</v>
      </c>
      <c r="B78">
        <v>73</v>
      </c>
      <c r="C78">
        <f t="shared" si="9"/>
        <v>999.58890168329424</v>
      </c>
      <c r="D78">
        <f t="shared" si="10"/>
        <v>8996.3001151496483</v>
      </c>
      <c r="E78">
        <f t="shared" si="11"/>
        <v>5244.8429671322447</v>
      </c>
      <c r="F78">
        <f t="shared" si="16"/>
        <v>1999.1778033665885</v>
      </c>
      <c r="G78">
        <f t="shared" si="12"/>
        <v>17992.600230299297</v>
      </c>
      <c r="H78">
        <f t="shared" si="13"/>
        <v>10489.685934264489</v>
      </c>
      <c r="I78">
        <f t="shared" si="17"/>
        <v>2998.7667050498831</v>
      </c>
      <c r="J78">
        <f t="shared" si="14"/>
        <v>26988.900345448947</v>
      </c>
      <c r="K78">
        <f t="shared" si="15"/>
        <v>15734.528901396734</v>
      </c>
    </row>
    <row r="79" spans="1:11" x14ac:dyDescent="0.8">
      <c r="A79">
        <v>0.1</v>
      </c>
      <c r="B79">
        <v>74</v>
      </c>
      <c r="C79">
        <f t="shared" si="9"/>
        <v>999.63001151496485</v>
      </c>
      <c r="D79">
        <f t="shared" si="10"/>
        <v>8996.670103634684</v>
      </c>
      <c r="E79">
        <f t="shared" si="11"/>
        <v>5245.05867041902</v>
      </c>
      <c r="F79">
        <f t="shared" si="16"/>
        <v>1999.2600230299297</v>
      </c>
      <c r="G79">
        <f t="shared" si="12"/>
        <v>17993.340207269368</v>
      </c>
      <c r="H79">
        <f t="shared" si="13"/>
        <v>10490.11734083804</v>
      </c>
      <c r="I79">
        <f t="shared" si="17"/>
        <v>2998.8900345448947</v>
      </c>
      <c r="J79">
        <f t="shared" si="14"/>
        <v>26990.01031090405</v>
      </c>
      <c r="K79">
        <f t="shared" si="15"/>
        <v>15735.176011257061</v>
      </c>
    </row>
    <row r="80" spans="1:11" x14ac:dyDescent="0.8">
      <c r="A80">
        <v>0.1</v>
      </c>
      <c r="B80">
        <v>75</v>
      </c>
      <c r="C80">
        <f t="shared" si="9"/>
        <v>999.66701036346842</v>
      </c>
      <c r="D80">
        <f t="shared" si="10"/>
        <v>8997.0030932712161</v>
      </c>
      <c r="E80">
        <f t="shared" si="11"/>
        <v>5245.2528033771187</v>
      </c>
      <c r="F80">
        <f t="shared" si="16"/>
        <v>1999.3340207269368</v>
      </c>
      <c r="G80">
        <f t="shared" si="12"/>
        <v>17994.006186542432</v>
      </c>
      <c r="H80">
        <f t="shared" si="13"/>
        <v>10490.505606754237</v>
      </c>
      <c r="I80">
        <f t="shared" si="17"/>
        <v>2999.0010310904054</v>
      </c>
      <c r="J80">
        <f t="shared" si="14"/>
        <v>26991.009279813647</v>
      </c>
      <c r="K80">
        <f t="shared" si="15"/>
        <v>15735.758410131355</v>
      </c>
    </row>
    <row r="81" spans="1:11" x14ac:dyDescent="0.8">
      <c r="A81">
        <v>0.1</v>
      </c>
      <c r="B81">
        <v>76</v>
      </c>
      <c r="C81">
        <f t="shared" si="9"/>
        <v>999.70030932712166</v>
      </c>
      <c r="D81">
        <f t="shared" si="10"/>
        <v>8997.3027839440947</v>
      </c>
      <c r="E81">
        <f t="shared" si="11"/>
        <v>5245.4275230394069</v>
      </c>
      <c r="F81">
        <f t="shared" si="16"/>
        <v>1999.4006186542433</v>
      </c>
      <c r="G81">
        <f t="shared" si="12"/>
        <v>17994.605567888189</v>
      </c>
      <c r="H81">
        <f t="shared" si="13"/>
        <v>10490.855046078814</v>
      </c>
      <c r="I81">
        <f t="shared" si="17"/>
        <v>2999.1009279813647</v>
      </c>
      <c r="J81">
        <f t="shared" si="14"/>
        <v>26991.90835183228</v>
      </c>
      <c r="K81">
        <f t="shared" si="15"/>
        <v>15736.282569118219</v>
      </c>
    </row>
    <row r="82" spans="1:11" x14ac:dyDescent="0.8">
      <c r="A82">
        <v>0.1</v>
      </c>
      <c r="B82">
        <v>77</v>
      </c>
      <c r="C82">
        <f t="shared" si="9"/>
        <v>999.73027839440954</v>
      </c>
      <c r="D82">
        <f t="shared" si="10"/>
        <v>8997.572505549686</v>
      </c>
      <c r="E82">
        <f t="shared" si="11"/>
        <v>5245.5847707354669</v>
      </c>
      <c r="F82">
        <f t="shared" si="16"/>
        <v>1999.4605567888191</v>
      </c>
      <c r="G82">
        <f t="shared" si="12"/>
        <v>17995.145011099372</v>
      </c>
      <c r="H82">
        <f t="shared" si="13"/>
        <v>10491.169541470934</v>
      </c>
      <c r="I82">
        <f t="shared" si="17"/>
        <v>2999.190835183228</v>
      </c>
      <c r="J82">
        <f t="shared" si="14"/>
        <v>26992.717516649052</v>
      </c>
      <c r="K82">
        <f t="shared" si="15"/>
        <v>15736.754312206396</v>
      </c>
    </row>
    <row r="83" spans="1:11" x14ac:dyDescent="0.8">
      <c r="A83">
        <v>0.1</v>
      </c>
      <c r="B83">
        <v>78</v>
      </c>
      <c r="C83">
        <f t="shared" si="9"/>
        <v>999.75725055496866</v>
      </c>
      <c r="D83">
        <f t="shared" si="10"/>
        <v>8997.8152549947172</v>
      </c>
      <c r="E83">
        <f t="shared" si="11"/>
        <v>5245.72629366192</v>
      </c>
      <c r="F83">
        <f t="shared" si="16"/>
        <v>1999.5145011099373</v>
      </c>
      <c r="G83">
        <f t="shared" si="12"/>
        <v>17995.630509989434</v>
      </c>
      <c r="H83">
        <f t="shared" si="13"/>
        <v>10491.45258732384</v>
      </c>
      <c r="I83">
        <f t="shared" si="17"/>
        <v>2999.2717516649054</v>
      </c>
      <c r="J83">
        <f t="shared" si="14"/>
        <v>26993.445764984146</v>
      </c>
      <c r="K83">
        <f t="shared" si="15"/>
        <v>15737.178880985755</v>
      </c>
    </row>
    <row r="84" spans="1:11" x14ac:dyDescent="0.8">
      <c r="A84">
        <v>0.1</v>
      </c>
      <c r="B84">
        <v>79</v>
      </c>
      <c r="C84">
        <f t="shared" si="9"/>
        <v>999.78152549947174</v>
      </c>
      <c r="D84">
        <f t="shared" si="10"/>
        <v>8998.033729495246</v>
      </c>
      <c r="E84">
        <f t="shared" si="11"/>
        <v>5245.8536642957279</v>
      </c>
      <c r="F84">
        <f t="shared" si="16"/>
        <v>1999.5630509989435</v>
      </c>
      <c r="G84">
        <f t="shared" si="12"/>
        <v>17996.067458990492</v>
      </c>
      <c r="H84">
        <f t="shared" si="13"/>
        <v>10491.707328591456</v>
      </c>
      <c r="I84">
        <f t="shared" si="17"/>
        <v>2999.3445764984149</v>
      </c>
      <c r="J84">
        <f t="shared" si="14"/>
        <v>26994.101188485733</v>
      </c>
      <c r="K84">
        <f t="shared" si="15"/>
        <v>15737.560992887182</v>
      </c>
    </row>
    <row r="85" spans="1:11" x14ac:dyDescent="0.8">
      <c r="A85">
        <v>0.1</v>
      </c>
      <c r="B85">
        <v>80</v>
      </c>
      <c r="C85">
        <f t="shared" si="9"/>
        <v>999.8033729495246</v>
      </c>
      <c r="D85">
        <f t="shared" si="10"/>
        <v>8998.2303565457223</v>
      </c>
      <c r="E85">
        <f t="shared" si="11"/>
        <v>5245.9682978661558</v>
      </c>
      <c r="F85">
        <f t="shared" si="16"/>
        <v>1999.6067458990492</v>
      </c>
      <c r="G85">
        <f t="shared" si="12"/>
        <v>17996.460713091445</v>
      </c>
      <c r="H85">
        <f t="shared" si="13"/>
        <v>10491.936595732312</v>
      </c>
      <c r="I85">
        <f t="shared" si="17"/>
        <v>2999.4101188485733</v>
      </c>
      <c r="J85">
        <f t="shared" si="14"/>
        <v>26994.69106963716</v>
      </c>
      <c r="K85">
        <f t="shared" si="15"/>
        <v>15737.904893598463</v>
      </c>
    </row>
    <row r="88" spans="1:11" x14ac:dyDescent="0.8">
      <c r="D88" t="s">
        <v>5</v>
      </c>
    </row>
    <row r="89" spans="1:11" x14ac:dyDescent="0.8">
      <c r="D89">
        <v>0</v>
      </c>
      <c r="E89">
        <v>524.69999999999993</v>
      </c>
      <c r="F89">
        <v>1049.3999999999999</v>
      </c>
      <c r="G89">
        <v>1574.1</v>
      </c>
    </row>
    <row r="90" spans="1:11" x14ac:dyDescent="0.8">
      <c r="D90">
        <v>1</v>
      </c>
      <c r="E90">
        <v>996.93</v>
      </c>
      <c r="F90">
        <v>1993.86</v>
      </c>
      <c r="G90">
        <v>2990.79</v>
      </c>
    </row>
    <row r="91" spans="1:11" x14ac:dyDescent="0.8">
      <c r="D91">
        <v>2</v>
      </c>
      <c r="E91">
        <v>1421.9369999999999</v>
      </c>
      <c r="F91">
        <v>2843.8739999999998</v>
      </c>
      <c r="G91">
        <v>4265.8109999999997</v>
      </c>
    </row>
    <row r="92" spans="1:11" x14ac:dyDescent="0.8">
      <c r="D92">
        <v>3</v>
      </c>
      <c r="E92">
        <v>1804.4432999999999</v>
      </c>
      <c r="F92">
        <v>3608.8865999999998</v>
      </c>
      <c r="G92">
        <v>5413.3298999999988</v>
      </c>
    </row>
    <row r="93" spans="1:11" x14ac:dyDescent="0.8">
      <c r="D93">
        <v>4</v>
      </c>
      <c r="E93">
        <v>2148.6989699999999</v>
      </c>
      <c r="F93">
        <v>4297.3979399999998</v>
      </c>
      <c r="G93">
        <v>6446.0969099999984</v>
      </c>
    </row>
    <row r="94" spans="1:11" x14ac:dyDescent="0.8">
      <c r="D94">
        <v>5</v>
      </c>
      <c r="E94">
        <v>2458.5290729999997</v>
      </c>
      <c r="F94">
        <v>4917.0581459999994</v>
      </c>
      <c r="G94">
        <v>7375.5872189999991</v>
      </c>
    </row>
    <row r="95" spans="1:11" x14ac:dyDescent="0.8">
      <c r="D95">
        <v>6</v>
      </c>
      <c r="E95">
        <v>2737.3761657</v>
      </c>
      <c r="F95">
        <v>5474.7523314</v>
      </c>
      <c r="G95">
        <v>8212.1284970999986</v>
      </c>
    </row>
    <row r="96" spans="1:11" x14ac:dyDescent="0.8">
      <c r="D96">
        <v>7</v>
      </c>
      <c r="E96">
        <v>2988.33854913</v>
      </c>
      <c r="F96">
        <v>5976.6770982600001</v>
      </c>
      <c r="G96">
        <v>8965.0156473899988</v>
      </c>
    </row>
    <row r="97" spans="4:7" x14ac:dyDescent="0.8">
      <c r="D97">
        <v>8</v>
      </c>
      <c r="E97">
        <v>3214.204694217</v>
      </c>
      <c r="F97">
        <v>6428.409388434</v>
      </c>
      <c r="G97">
        <v>9642.614082651</v>
      </c>
    </row>
    <row r="98" spans="4:7" x14ac:dyDescent="0.8">
      <c r="D98">
        <v>9</v>
      </c>
      <c r="E98">
        <v>3417.4842247952997</v>
      </c>
      <c r="F98">
        <v>6834.9684495905994</v>
      </c>
      <c r="G98">
        <v>10252.452674385901</v>
      </c>
    </row>
    <row r="99" spans="4:7" x14ac:dyDescent="0.8">
      <c r="D99">
        <v>10</v>
      </c>
      <c r="E99">
        <v>3600.4358023157697</v>
      </c>
      <c r="F99">
        <v>7200.8716046315394</v>
      </c>
      <c r="G99">
        <v>10801.307406947311</v>
      </c>
    </row>
    <row r="100" spans="4:7" x14ac:dyDescent="0.8">
      <c r="D100">
        <v>11</v>
      </c>
      <c r="E100">
        <v>3765.0922220841926</v>
      </c>
      <c r="F100">
        <v>7530.1844441683852</v>
      </c>
      <c r="G100">
        <v>11295.276666252581</v>
      </c>
    </row>
    <row r="101" spans="4:7" x14ac:dyDescent="0.8">
      <c r="D101">
        <v>12</v>
      </c>
      <c r="E101">
        <v>3913.2829998757729</v>
      </c>
      <c r="F101">
        <v>7826.5659997515459</v>
      </c>
      <c r="G101">
        <v>11739.848999627324</v>
      </c>
    </row>
    <row r="102" spans="4:7" x14ac:dyDescent="0.8">
      <c r="D102">
        <v>13</v>
      </c>
      <c r="E102">
        <v>4046.6546998881959</v>
      </c>
      <c r="F102">
        <v>8093.3093997763917</v>
      </c>
      <c r="G102">
        <v>12139.96409966459</v>
      </c>
    </row>
    <row r="103" spans="4:7" x14ac:dyDescent="0.8">
      <c r="D103">
        <v>14</v>
      </c>
      <c r="E103">
        <v>4166.6892298993762</v>
      </c>
      <c r="F103">
        <v>8333.3784597987524</v>
      </c>
      <c r="G103">
        <v>12500.067689698131</v>
      </c>
    </row>
    <row r="104" spans="4:7" x14ac:dyDescent="0.8">
      <c r="D104">
        <v>15</v>
      </c>
      <c r="E104">
        <v>4274.7203069094385</v>
      </c>
      <c r="F104">
        <v>8549.440613818877</v>
      </c>
      <c r="G104">
        <v>12824.160920728318</v>
      </c>
    </row>
    <row r="105" spans="4:7" x14ac:dyDescent="0.8">
      <c r="D105">
        <v>16</v>
      </c>
      <c r="E105">
        <v>4371.9482762184944</v>
      </c>
      <c r="F105">
        <v>8743.8965524369887</v>
      </c>
      <c r="G105">
        <v>13115.844828655487</v>
      </c>
    </row>
    <row r="106" spans="4:7" x14ac:dyDescent="0.8">
      <c r="D106">
        <v>17</v>
      </c>
      <c r="E106">
        <v>4459.4534485966451</v>
      </c>
      <c r="F106">
        <v>8918.9068971932902</v>
      </c>
      <c r="G106">
        <v>13378.360345789937</v>
      </c>
    </row>
    <row r="107" spans="4:7" x14ac:dyDescent="0.8">
      <c r="D107">
        <v>18</v>
      </c>
      <c r="E107">
        <v>4538.2081037369808</v>
      </c>
      <c r="F107">
        <v>9076.4162074739615</v>
      </c>
      <c r="G107">
        <v>13614.624311210944</v>
      </c>
    </row>
    <row r="108" spans="4:7" x14ac:dyDescent="0.8">
      <c r="D108">
        <v>19</v>
      </c>
      <c r="E108">
        <v>4609.0872933632818</v>
      </c>
      <c r="F108">
        <v>9218.1745867265636</v>
      </c>
      <c r="G108">
        <v>13827.261880089851</v>
      </c>
    </row>
    <row r="109" spans="4:7" x14ac:dyDescent="0.8">
      <c r="D109">
        <v>20</v>
      </c>
      <c r="E109">
        <v>4672.8785640269534</v>
      </c>
      <c r="F109">
        <v>9345.7571280539069</v>
      </c>
      <c r="G109">
        <v>14018.635692080865</v>
      </c>
    </row>
    <row r="110" spans="4:7" x14ac:dyDescent="0.8">
      <c r="D110">
        <v>21</v>
      </c>
      <c r="E110">
        <v>4730.2907076242582</v>
      </c>
      <c r="F110">
        <v>9460.5814152485164</v>
      </c>
      <c r="G110">
        <v>14190.872122872779</v>
      </c>
    </row>
    <row r="111" spans="4:7" x14ac:dyDescent="0.8">
      <c r="D111">
        <v>22</v>
      </c>
      <c r="E111">
        <v>4781.9616368618317</v>
      </c>
      <c r="F111">
        <v>9563.9232737236634</v>
      </c>
      <c r="G111">
        <v>14345.884910585501</v>
      </c>
    </row>
    <row r="112" spans="4:7" x14ac:dyDescent="0.8">
      <c r="D112">
        <v>23</v>
      </c>
      <c r="E112">
        <v>4828.4654731756482</v>
      </c>
      <c r="F112">
        <v>9656.9309463512964</v>
      </c>
      <c r="G112">
        <v>14485.396419526951</v>
      </c>
    </row>
    <row r="113" spans="4:7" x14ac:dyDescent="0.8">
      <c r="D113">
        <v>24</v>
      </c>
      <c r="E113">
        <v>4870.3189258580833</v>
      </c>
      <c r="F113">
        <v>9740.6378517161666</v>
      </c>
      <c r="G113">
        <v>14610.956777574256</v>
      </c>
    </row>
    <row r="114" spans="4:7" x14ac:dyDescent="0.8">
      <c r="D114">
        <v>25</v>
      </c>
      <c r="E114">
        <v>4907.9870332722749</v>
      </c>
      <c r="F114">
        <v>9815.9740665445497</v>
      </c>
      <c r="G114">
        <v>14723.96109981683</v>
      </c>
    </row>
    <row r="115" spans="4:7" x14ac:dyDescent="0.8">
      <c r="D115">
        <v>26</v>
      </c>
      <c r="E115">
        <v>4941.8883299450472</v>
      </c>
      <c r="F115">
        <v>9883.7766598900944</v>
      </c>
      <c r="G115">
        <v>14825.664989835146</v>
      </c>
    </row>
    <row r="116" spans="4:7" x14ac:dyDescent="0.8">
      <c r="D116">
        <v>27</v>
      </c>
      <c r="E116">
        <v>4972.3994969505429</v>
      </c>
      <c r="F116">
        <v>9944.7989939010859</v>
      </c>
      <c r="G116">
        <v>14917.198490851632</v>
      </c>
    </row>
    <row r="117" spans="4:7" x14ac:dyDescent="0.8">
      <c r="D117">
        <v>28</v>
      </c>
      <c r="E117">
        <v>4999.859547255488</v>
      </c>
      <c r="F117">
        <v>9999.719094510976</v>
      </c>
      <c r="G117">
        <v>14999.578641766468</v>
      </c>
    </row>
    <row r="118" spans="4:7" x14ac:dyDescent="0.8">
      <c r="D118">
        <v>29</v>
      </c>
      <c r="E118">
        <v>5024.5735925299396</v>
      </c>
      <c r="F118">
        <v>10049.147185059879</v>
      </c>
      <c r="G118">
        <v>15073.72077758982</v>
      </c>
    </row>
    <row r="119" spans="4:7" x14ac:dyDescent="0.8">
      <c r="D119">
        <v>30</v>
      </c>
      <c r="E119">
        <v>5046.8162332769461</v>
      </c>
      <c r="F119">
        <v>10093.632466553892</v>
      </c>
      <c r="G119">
        <v>15140.448699830838</v>
      </c>
    </row>
    <row r="120" spans="4:7" x14ac:dyDescent="0.8">
      <c r="D120">
        <v>31</v>
      </c>
      <c r="E120">
        <v>5066.8346099492519</v>
      </c>
      <c r="F120">
        <v>10133.669219898504</v>
      </c>
      <c r="G120">
        <v>15200.503829847756</v>
      </c>
    </row>
    <row r="121" spans="4:7" x14ac:dyDescent="0.8">
      <c r="D121">
        <v>32</v>
      </c>
      <c r="E121">
        <v>5084.8511489543271</v>
      </c>
      <c r="F121">
        <v>10169.702297908654</v>
      </c>
      <c r="G121">
        <v>15254.553446862979</v>
      </c>
    </row>
    <row r="122" spans="4:7" x14ac:dyDescent="0.8">
      <c r="D122">
        <v>33</v>
      </c>
      <c r="E122">
        <v>5101.0660340588947</v>
      </c>
      <c r="F122">
        <v>10202.132068117789</v>
      </c>
      <c r="G122">
        <v>15303.198102176681</v>
      </c>
    </row>
    <row r="123" spans="4:7" x14ac:dyDescent="0.8">
      <c r="D123">
        <v>34</v>
      </c>
      <c r="E123">
        <v>5115.6594306530051</v>
      </c>
      <c r="F123">
        <v>10231.31886130601</v>
      </c>
      <c r="G123">
        <v>15346.978291959014</v>
      </c>
    </row>
    <row r="124" spans="4:7" x14ac:dyDescent="0.8">
      <c r="D124">
        <v>35</v>
      </c>
      <c r="E124">
        <v>5128.7934875877045</v>
      </c>
      <c r="F124">
        <v>10257.586975175409</v>
      </c>
      <c r="G124">
        <v>15386.380462763113</v>
      </c>
    </row>
    <row r="125" spans="4:7" x14ac:dyDescent="0.8">
      <c r="D125">
        <v>36</v>
      </c>
      <c r="E125">
        <v>5140.6141388289343</v>
      </c>
      <c r="F125">
        <v>10281.228277657869</v>
      </c>
      <c r="G125">
        <v>15421.842416486801</v>
      </c>
    </row>
    <row r="126" spans="4:7" x14ac:dyDescent="0.8">
      <c r="D126">
        <v>37</v>
      </c>
      <c r="E126">
        <v>5151.2527249460409</v>
      </c>
      <c r="F126">
        <v>10302.505449892082</v>
      </c>
      <c r="G126">
        <v>15453.758174838122</v>
      </c>
    </row>
    <row r="127" spans="4:7" x14ac:dyDescent="0.8">
      <c r="D127">
        <v>38</v>
      </c>
      <c r="E127">
        <v>5160.8274524514372</v>
      </c>
      <c r="F127">
        <v>10321.654904902874</v>
      </c>
      <c r="G127">
        <v>15482.482357354309</v>
      </c>
    </row>
    <row r="128" spans="4:7" x14ac:dyDescent="0.8">
      <c r="D128">
        <v>39</v>
      </c>
      <c r="E128">
        <v>5169.4447072062931</v>
      </c>
      <c r="F128">
        <v>10338.889414412586</v>
      </c>
      <c r="G128">
        <v>15508.334121618876</v>
      </c>
    </row>
    <row r="129" spans="4:7" x14ac:dyDescent="0.8">
      <c r="D129">
        <v>40</v>
      </c>
      <c r="E129">
        <v>5177.2002364856635</v>
      </c>
      <c r="F129">
        <v>10354.400472971327</v>
      </c>
      <c r="G129">
        <v>15531.60070945699</v>
      </c>
    </row>
    <row r="130" spans="4:7" x14ac:dyDescent="0.8">
      <c r="D130">
        <v>41</v>
      </c>
      <c r="E130">
        <v>5184.1802128370973</v>
      </c>
      <c r="F130">
        <v>10368.360425674195</v>
      </c>
      <c r="G130">
        <v>15552.540638511291</v>
      </c>
    </row>
    <row r="131" spans="4:7" x14ac:dyDescent="0.8">
      <c r="D131">
        <v>42</v>
      </c>
      <c r="E131">
        <v>5190.4621915533871</v>
      </c>
      <c r="F131">
        <v>10380.924383106774</v>
      </c>
      <c r="G131">
        <v>15571.386574660162</v>
      </c>
    </row>
    <row r="132" spans="4:7" x14ac:dyDescent="0.8">
      <c r="D132">
        <v>43</v>
      </c>
      <c r="E132">
        <v>5196.1159723980481</v>
      </c>
      <c r="F132">
        <v>10392.231944796096</v>
      </c>
      <c r="G132">
        <v>15588.347917194145</v>
      </c>
    </row>
    <row r="133" spans="4:7" x14ac:dyDescent="0.8">
      <c r="D133">
        <v>44</v>
      </c>
      <c r="E133">
        <v>5201.2043751582432</v>
      </c>
      <c r="F133">
        <v>10402.408750316486</v>
      </c>
      <c r="G133">
        <v>15603.613125474731</v>
      </c>
    </row>
    <row r="134" spans="4:7" x14ac:dyDescent="0.8">
      <c r="D134">
        <v>45</v>
      </c>
      <c r="E134">
        <v>5205.783937642419</v>
      </c>
      <c r="F134">
        <v>10411.567875284838</v>
      </c>
      <c r="G134">
        <v>15617.351812927258</v>
      </c>
    </row>
    <row r="135" spans="4:7" x14ac:dyDescent="0.8">
      <c r="D135">
        <v>46</v>
      </c>
      <c r="E135">
        <v>5209.905543878177</v>
      </c>
      <c r="F135">
        <v>10419.811087756354</v>
      </c>
      <c r="G135">
        <v>15629.716631634532</v>
      </c>
    </row>
    <row r="136" spans="4:7" x14ac:dyDescent="0.8">
      <c r="D136">
        <v>47</v>
      </c>
      <c r="E136">
        <v>5213.6149894903592</v>
      </c>
      <c r="F136">
        <v>10427.229978980718</v>
      </c>
      <c r="G136">
        <v>15640.844968471078</v>
      </c>
    </row>
    <row r="137" spans="4:7" x14ac:dyDescent="0.8">
      <c r="D137">
        <v>48</v>
      </c>
      <c r="E137">
        <v>5216.9534905413238</v>
      </c>
      <c r="F137">
        <v>10433.906981082648</v>
      </c>
      <c r="G137">
        <v>15650.86047162397</v>
      </c>
    </row>
    <row r="138" spans="4:7" x14ac:dyDescent="0.8">
      <c r="D138">
        <v>49</v>
      </c>
      <c r="E138">
        <v>5219.9581414871918</v>
      </c>
      <c r="F138">
        <v>10439.916282974384</v>
      </c>
      <c r="G138">
        <v>15659.874424461574</v>
      </c>
    </row>
    <row r="139" spans="4:7" x14ac:dyDescent="0.8">
      <c r="D139">
        <v>50</v>
      </c>
      <c r="E139">
        <v>5222.6623273384721</v>
      </c>
      <c r="F139">
        <v>10445.324654676944</v>
      </c>
      <c r="G139">
        <v>15667.986982015416</v>
      </c>
    </row>
    <row r="140" spans="4:7" x14ac:dyDescent="0.8">
      <c r="D140">
        <v>51</v>
      </c>
      <c r="E140">
        <v>5225.0960946046253</v>
      </c>
      <c r="F140">
        <v>10450.192189209251</v>
      </c>
      <c r="G140">
        <v>15675.288283813876</v>
      </c>
    </row>
    <row r="141" spans="4:7" x14ac:dyDescent="0.8">
      <c r="D141">
        <v>52</v>
      </c>
      <c r="E141">
        <v>5227.2864851441618</v>
      </c>
      <c r="F141">
        <v>10454.572970288324</v>
      </c>
      <c r="G141">
        <v>15681.859455432488</v>
      </c>
    </row>
    <row r="142" spans="4:7" x14ac:dyDescent="0.8">
      <c r="D142">
        <v>53</v>
      </c>
      <c r="E142">
        <v>5229.2578366297457</v>
      </c>
      <c r="F142">
        <v>10458.515673259491</v>
      </c>
      <c r="G142">
        <v>15687.773509889239</v>
      </c>
    </row>
    <row r="143" spans="4:7" x14ac:dyDescent="0.8">
      <c r="D143">
        <v>54</v>
      </c>
      <c r="E143">
        <v>5231.0320529667715</v>
      </c>
      <c r="F143">
        <v>10462.064105933543</v>
      </c>
      <c r="G143">
        <v>15693.096158900313</v>
      </c>
    </row>
    <row r="144" spans="4:7" x14ac:dyDescent="0.8">
      <c r="D144">
        <v>55</v>
      </c>
      <c r="E144">
        <v>5232.6288476700938</v>
      </c>
      <c r="F144">
        <v>10465.257695340188</v>
      </c>
      <c r="G144">
        <v>15697.886543010281</v>
      </c>
    </row>
    <row r="145" spans="4:7" x14ac:dyDescent="0.8">
      <c r="D145">
        <v>56</v>
      </c>
      <c r="E145">
        <v>5234.0659629030843</v>
      </c>
      <c r="F145">
        <v>10468.131925806169</v>
      </c>
      <c r="G145">
        <v>15702.197888709254</v>
      </c>
    </row>
    <row r="146" spans="4:7" x14ac:dyDescent="0.8">
      <c r="D146">
        <v>57</v>
      </c>
      <c r="E146">
        <v>5235.3593666127763</v>
      </c>
      <c r="F146">
        <v>10470.718733225553</v>
      </c>
      <c r="G146">
        <v>15706.078099838327</v>
      </c>
    </row>
    <row r="147" spans="4:7" x14ac:dyDescent="0.8">
      <c r="D147">
        <v>58</v>
      </c>
      <c r="E147">
        <v>5236.5234299514987</v>
      </c>
      <c r="F147">
        <v>10473.046859902997</v>
      </c>
      <c r="G147">
        <v>15709.570289854495</v>
      </c>
    </row>
    <row r="148" spans="4:7" x14ac:dyDescent="0.8">
      <c r="D148">
        <v>59</v>
      </c>
      <c r="E148">
        <v>5237.5710869563491</v>
      </c>
      <c r="F148">
        <v>10475.142173912698</v>
      </c>
      <c r="G148">
        <v>15712.713260869046</v>
      </c>
    </row>
    <row r="149" spans="4:7" x14ac:dyDescent="0.8">
      <c r="D149">
        <v>60</v>
      </c>
      <c r="E149">
        <v>5238.5139782607139</v>
      </c>
      <c r="F149">
        <v>10477.027956521428</v>
      </c>
      <c r="G149">
        <v>15715.541934782141</v>
      </c>
    </row>
    <row r="150" spans="4:7" x14ac:dyDescent="0.8">
      <c r="D150">
        <v>61</v>
      </c>
      <c r="E150">
        <v>5239.362580434643</v>
      </c>
      <c r="F150">
        <v>10478.725160869286</v>
      </c>
      <c r="G150">
        <v>15718.087741303927</v>
      </c>
    </row>
    <row r="151" spans="4:7" x14ac:dyDescent="0.8">
      <c r="D151">
        <v>62</v>
      </c>
      <c r="E151">
        <v>5240.1263223911783</v>
      </c>
      <c r="F151">
        <v>10480.252644782357</v>
      </c>
      <c r="G151">
        <v>15720.378967173534</v>
      </c>
    </row>
    <row r="152" spans="4:7" x14ac:dyDescent="0.8">
      <c r="D152">
        <v>63</v>
      </c>
      <c r="E152">
        <v>5240.8136901520602</v>
      </c>
      <c r="F152">
        <v>10481.62738030412</v>
      </c>
      <c r="G152">
        <v>15722.441070456181</v>
      </c>
    </row>
    <row r="153" spans="4:7" x14ac:dyDescent="0.8">
      <c r="D153">
        <v>64</v>
      </c>
      <c r="E153">
        <v>5241.4323211368537</v>
      </c>
      <c r="F153">
        <v>10482.864642273707</v>
      </c>
      <c r="G153">
        <v>15724.296963410561</v>
      </c>
    </row>
    <row r="154" spans="4:7" x14ac:dyDescent="0.8">
      <c r="D154">
        <v>65</v>
      </c>
      <c r="E154">
        <v>5241.9890890231682</v>
      </c>
      <c r="F154">
        <v>10483.978178046336</v>
      </c>
      <c r="G154">
        <v>15725.967267069504</v>
      </c>
    </row>
    <row r="155" spans="4:7" x14ac:dyDescent="0.8">
      <c r="D155">
        <v>66</v>
      </c>
      <c r="E155">
        <v>5242.4901801208507</v>
      </c>
      <c r="F155">
        <v>10484.980360241701</v>
      </c>
      <c r="G155">
        <v>15727.470540362554</v>
      </c>
    </row>
    <row r="156" spans="4:7" x14ac:dyDescent="0.8">
      <c r="D156">
        <v>67</v>
      </c>
      <c r="E156">
        <v>5242.9411621087656</v>
      </c>
      <c r="F156">
        <v>10485.882324217531</v>
      </c>
      <c r="G156">
        <v>15728.823486326299</v>
      </c>
    </row>
    <row r="157" spans="4:7" x14ac:dyDescent="0.8">
      <c r="D157">
        <v>68</v>
      </c>
      <c r="E157">
        <v>5243.34704589789</v>
      </c>
      <c r="F157">
        <v>10486.69409179578</v>
      </c>
      <c r="G157">
        <v>15730.04113769367</v>
      </c>
    </row>
    <row r="158" spans="4:7" x14ac:dyDescent="0.8">
      <c r="D158">
        <v>69</v>
      </c>
      <c r="E158">
        <v>5243.7123413081008</v>
      </c>
      <c r="F158">
        <v>10487.424682616202</v>
      </c>
      <c r="G158">
        <v>15731.137023924302</v>
      </c>
    </row>
    <row r="159" spans="4:7" x14ac:dyDescent="0.8">
      <c r="D159">
        <v>70</v>
      </c>
      <c r="E159">
        <v>5244.0411071772896</v>
      </c>
      <c r="F159">
        <v>10488.082214354579</v>
      </c>
      <c r="G159">
        <v>15732.123321531872</v>
      </c>
    </row>
    <row r="160" spans="4:7" x14ac:dyDescent="0.8">
      <c r="D160">
        <v>71</v>
      </c>
      <c r="E160">
        <v>5244.3369964595613</v>
      </c>
      <c r="F160">
        <v>10488.673992919123</v>
      </c>
      <c r="G160">
        <v>15733.010989378683</v>
      </c>
    </row>
    <row r="161" spans="4:7" x14ac:dyDescent="0.8">
      <c r="D161">
        <v>72</v>
      </c>
      <c r="E161">
        <v>5244.6032968136051</v>
      </c>
      <c r="F161">
        <v>10489.20659362721</v>
      </c>
      <c r="G161">
        <v>15733.809890440816</v>
      </c>
    </row>
    <row r="162" spans="4:7" x14ac:dyDescent="0.8">
      <c r="D162">
        <v>73</v>
      </c>
      <c r="E162">
        <v>5244.8429671322447</v>
      </c>
      <c r="F162">
        <v>10489.685934264489</v>
      </c>
      <c r="G162">
        <v>15734.528901396734</v>
      </c>
    </row>
    <row r="163" spans="4:7" x14ac:dyDescent="0.8">
      <c r="D163">
        <v>74</v>
      </c>
      <c r="E163">
        <v>5245.05867041902</v>
      </c>
      <c r="F163">
        <v>10490.11734083804</v>
      </c>
      <c r="G163">
        <v>15735.176011257061</v>
      </c>
    </row>
    <row r="164" spans="4:7" x14ac:dyDescent="0.8">
      <c r="D164">
        <v>75</v>
      </c>
      <c r="E164">
        <v>5245.2528033771187</v>
      </c>
      <c r="F164">
        <v>10490.505606754237</v>
      </c>
      <c r="G164">
        <v>15735.758410131355</v>
      </c>
    </row>
    <row r="165" spans="4:7" x14ac:dyDescent="0.8">
      <c r="D165">
        <v>76</v>
      </c>
      <c r="E165">
        <v>5245.4275230394069</v>
      </c>
      <c r="F165">
        <v>10490.855046078814</v>
      </c>
      <c r="G165">
        <v>15736.282569118219</v>
      </c>
    </row>
    <row r="166" spans="4:7" x14ac:dyDescent="0.8">
      <c r="D166">
        <v>77</v>
      </c>
      <c r="E166">
        <v>5245.5847707354669</v>
      </c>
      <c r="F166">
        <v>10491.169541470934</v>
      </c>
      <c r="G166">
        <v>15736.754312206396</v>
      </c>
    </row>
    <row r="167" spans="4:7" x14ac:dyDescent="0.8">
      <c r="D167">
        <v>78</v>
      </c>
      <c r="E167">
        <v>5245.72629366192</v>
      </c>
      <c r="F167">
        <v>10491.45258732384</v>
      </c>
      <c r="G167">
        <v>15737.178880985755</v>
      </c>
    </row>
    <row r="168" spans="4:7" x14ac:dyDescent="0.8">
      <c r="D168">
        <v>79</v>
      </c>
      <c r="E168">
        <v>5245.8536642957279</v>
      </c>
      <c r="F168">
        <v>10491.707328591456</v>
      </c>
      <c r="G168">
        <v>15737.560992887182</v>
      </c>
    </row>
    <row r="169" spans="4:7" x14ac:dyDescent="0.8">
      <c r="D169">
        <v>80</v>
      </c>
      <c r="E169">
        <v>5245.9682978661558</v>
      </c>
      <c r="F169">
        <v>10491.936595732312</v>
      </c>
      <c r="G169">
        <v>15737.904893598463</v>
      </c>
    </row>
  </sheetData>
  <mergeCells count="1">
    <mergeCell ref="A1:B1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taux de décomposition variables</vt:lpstr>
      <vt:lpstr>flux variables</vt:lpstr>
    </vt:vector>
  </TitlesOfParts>
  <Company>teluq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Belanger</dc:creator>
  <cp:lastModifiedBy>Nicolas Bélanger</cp:lastModifiedBy>
  <dcterms:created xsi:type="dcterms:W3CDTF">2016-12-14T11:36:30Z</dcterms:created>
  <dcterms:modified xsi:type="dcterms:W3CDTF">2017-11-15T15:01:15Z</dcterms:modified>
</cp:coreProperties>
</file>